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2\"/>
    </mc:Choice>
  </mc:AlternateContent>
  <bookViews>
    <workbookView xWindow="0" yWindow="0" windowWidth="20490" windowHeight="7755" activeTab="1"/>
  </bookViews>
  <sheets>
    <sheet name="AZC " sheetId="6" r:id="rId1"/>
    <sheet name="LGB " sheetId="5" r:id="rId2"/>
    <sheet name="AZC COMPLEMENTO" sheetId="4" r:id="rId3"/>
    <sheet name="AZC" sheetId="3" r:id="rId4"/>
    <sheet name="MCF" sheetId="1" r:id="rId5"/>
    <sheet name="VRT" sheetId="2" r:id="rId6"/>
  </sheets>
  <definedNames>
    <definedName name="_xlnm.Print_Area" localSheetId="3">AZC!$B$1:$N$66</definedName>
    <definedName name="_xlnm.Print_Area" localSheetId="0">'AZC '!$B$1:$N$66</definedName>
    <definedName name="_xlnm.Print_Area" localSheetId="2">'AZC COMPLEMENTO'!$B$1:$N$66</definedName>
    <definedName name="_xlnm.Print_Area" localSheetId="1">'LGB '!$B$1:$N$66</definedName>
    <definedName name="_xlnm.Print_Area" localSheetId="4">MCF!$B$1:$N$66</definedName>
    <definedName name="_xlnm.Print_Area" localSheetId="5">VRT!$B$1:$N$66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0" i="6" l="1"/>
  <c r="F55" i="6" s="1"/>
  <c r="F48" i="6"/>
  <c r="J43" i="6"/>
  <c r="M43" i="6" s="1"/>
  <c r="M46" i="6" s="1"/>
  <c r="M25" i="6"/>
  <c r="M40" i="6" s="1"/>
  <c r="M46" i="5"/>
  <c r="M43" i="5"/>
  <c r="F48" i="5"/>
  <c r="F50" i="5" s="1"/>
  <c r="F55" i="5" s="1"/>
  <c r="J43" i="5"/>
  <c r="M25" i="5"/>
  <c r="M40" i="5" s="1"/>
  <c r="M9" i="6" l="1"/>
  <c r="B11" i="6" s="1"/>
  <c r="F56" i="6"/>
  <c r="F57" i="6" s="1"/>
  <c r="M42" i="4"/>
  <c r="F48" i="4"/>
  <c r="F50" i="4" s="1"/>
  <c r="F55" i="4" s="1"/>
  <c r="J43" i="4"/>
  <c r="M43" i="4" s="1"/>
  <c r="M25" i="4"/>
  <c r="M40" i="4" s="1"/>
  <c r="M42" i="3"/>
  <c r="M9" i="5" l="1"/>
  <c r="B11" i="5" s="1"/>
  <c r="F56" i="5"/>
  <c r="F57" i="5" s="1"/>
  <c r="M46" i="4"/>
  <c r="F48" i="3"/>
  <c r="F50" i="3" s="1"/>
  <c r="F55" i="3" s="1"/>
  <c r="J43" i="3"/>
  <c r="M43" i="3" s="1"/>
  <c r="M46" i="3" s="1"/>
  <c r="M25" i="3"/>
  <c r="M40" i="3" s="1"/>
  <c r="F56" i="4" l="1"/>
  <c r="F57" i="4" s="1"/>
  <c r="M9" i="4"/>
  <c r="B11" i="4" s="1"/>
  <c r="M9" i="3"/>
  <c r="B11" i="3" s="1"/>
  <c r="F50" i="2"/>
  <c r="F55" i="2" s="1"/>
  <c r="F48" i="2"/>
  <c r="J43" i="2"/>
  <c r="M43" i="2" s="1"/>
  <c r="M25" i="2"/>
  <c r="M40" i="2" s="1"/>
  <c r="F56" i="3" l="1"/>
  <c r="F57" i="3" s="1"/>
  <c r="M46" i="2"/>
  <c r="M25" i="1"/>
  <c r="F56" i="2" l="1"/>
  <c r="F57" i="2" s="1"/>
  <c r="M9" i="2"/>
  <c r="B11" i="2" s="1"/>
  <c r="F48" i="1"/>
  <c r="F50" i="1" s="1"/>
  <c r="F55" i="1" s="1"/>
  <c r="J43" i="1"/>
  <c r="M43" i="1" s="1"/>
  <c r="M40" i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<sst xmlns="http://schemas.openxmlformats.org/spreadsheetml/2006/main" count="704" uniqueCount="85">
  <si>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</si>
  <si>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</si>
  <si>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</si>
  <si>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</si>
  <si>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</si>
  <si>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</si>
  <si>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</si>
  <si>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</si>
  <si>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</si>
  <si>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</si>
  <si>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</si>
  <si>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</si>
  <si>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</si>
  <si>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</si>
  <si>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</si>
  <si>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</si>
  <si>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</si>
  <si>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</si>
  <si>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</si>
  <si>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</si>
  <si>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</si>
  <si>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</si>
  <si>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</si>
  <si>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</si>
  <si>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</si>
  <si>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</si>
  <si>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</si>
  <si>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</si>
  <si>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</si>
  <si>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</si>
  <si>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>Km..</t>
  </si>
  <si>
    <t>Tipo de Cambio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</si>
  <si>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</si>
  <si>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</si>
  <si>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</si>
  <si>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</si>
  <si>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</si>
  <si>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</si>
  <si>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</si>
  <si>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</si>
  <si>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</si>
  <si>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</si>
  <si>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</si>
  <si>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</si>
  <si>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</si>
  <si>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</si>
  <si>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</si>
  <si>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</si>
  <si>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</si>
  <si>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</si>
  <si>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</si>
  <si>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</si>
  <si>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</si>
  <si>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</si>
  <si>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</si>
  <si>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SALTILLO </t>
  </si>
  <si>
    <t>L.C. ENRIQUE GARCÍA GUEDEA</t>
  </si>
  <si>
    <t>FEBRERO</t>
  </si>
  <si>
    <t xml:space="preserve">FEBRERO </t>
  </si>
  <si>
    <t>X</t>
  </si>
  <si>
    <t xml:space="preserve">MUZQUIZ </t>
  </si>
  <si>
    <t>SALTILLO</t>
  </si>
  <si>
    <t>TRANSITO LOCAL</t>
  </si>
  <si>
    <t xml:space="preserve">VERONICA RAMOS TORRES </t>
  </si>
  <si>
    <t xml:space="preserve">DIRECTORA DE GESTION DOCUMENTAL Y PROCEDIMIENTOS </t>
  </si>
  <si>
    <t>CURSO DE CAPACITACION "ORGANIZACIÓN Y GESTION DE DOCUMENTOS" LOS DIAS 09,10 Y 11 DE FEBRERO 2022</t>
  </si>
  <si>
    <t xml:space="preserve">MINERVA CARRILLO FARIAS </t>
  </si>
  <si>
    <t xml:space="preserve">AUXILIAR DE OFICIALIA DE PARTES </t>
  </si>
  <si>
    <t>(DOS MIL OCHOCIENTOS OCHENTA  PESOS 00/100 MN)</t>
  </si>
  <si>
    <t>(CUATRO MIL OCHOCIENTOS  CUARENTA Y OCHO PESOS 00/100 MN)</t>
  </si>
  <si>
    <t xml:space="preserve">TRASLADO DEL LIC. JORGE BARRERA REYES </t>
  </si>
  <si>
    <t xml:space="preserve">AEROPUERTO MTY </t>
  </si>
  <si>
    <t xml:space="preserve">TRANSITO LOCAL </t>
  </si>
  <si>
    <t xml:space="preserve">ARMANDO ZANORA CRUZ </t>
  </si>
  <si>
    <t xml:space="preserve">AUXILIAR </t>
  </si>
  <si>
    <t>(TRES MIL SEISCIENTOS SESENTA Y UN PESOS 00/100 MN)</t>
  </si>
  <si>
    <t>(SEICIENTOS SESENTA Y CUATRO  PESOS 00/100 MN)</t>
  </si>
  <si>
    <t>COMPLEMENTO DE VIATICO TRASLADO DEL LIC. JORGE BARRERA REYES PARA EL DIA 10/FEBRERO/2022</t>
  </si>
  <si>
    <t>REUNION DE TRABAJO CON LA COMISIONADA PRESIDENTA DE LA COTAI Y CORDINADORA DE GOBIERNO ABIERTO Y DE TRANSPARENCIA PROACTIVA DEL SNT, MARIA TERESA RAMIREZ FERNANDEZ .</t>
  </si>
  <si>
    <t xml:space="preserve">MONTERREY </t>
  </si>
  <si>
    <t xml:space="preserve">LUIS GONZALEZ BRISEÑO </t>
  </si>
  <si>
    <t xml:space="preserve">COMISIOANDO PRESIDENTE </t>
  </si>
  <si>
    <t xml:space="preserve">ARMANDO ZAMORA CRUZ </t>
  </si>
  <si>
    <t>(TRES MIL CIENTO OCHENTA Y SEIS  PESOS 00/100 MN)</t>
  </si>
  <si>
    <t>(MIL QUINIENTOS SESENTA Y OCHO 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</si>
</sst>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-&quot;€&quot;* #,##0.00_-;\-&quot;€&quot;* #,##0.00_-;_-&quot;€&quot;* &quot;-&quot;??_-;_-@_-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72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5" xfId="2" applyFont="1" applyBorder="1" applyAlignment="1"/>
    <xf numFmtId="164" fontId="2" fillId="0" borderId="6" xfId="2" applyFont="1" applyBorder="1" applyAlignment="1"/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6" xfId="2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</cellXfs>
  <cellStyles count="4">
    <cellStyle name="Moneda 2" xfId="3"/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topLeftCell="A4"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98">
        <v>6</v>
      </c>
      <c r="N2" s="99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0" t="s">
        <v>1</v>
      </c>
      <c r="M3" s="10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1"/>
      <c r="M4" s="91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1"/>
      <c r="M5" s="91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22</v>
      </c>
      <c r="K8" s="88" t="s">
        <v>5</v>
      </c>
      <c r="L8" s="102" t="s">
        <v>57</v>
      </c>
      <c r="M8" s="102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03" t="s">
        <v>6</v>
      </c>
      <c r="L9" s="103"/>
      <c r="M9" s="104">
        <f>M46</f>
        <v>1568</v>
      </c>
      <c r="N9" s="10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92"/>
      <c r="B11" s="94">
        <f>$M$9</f>
        <v>1568</v>
      </c>
      <c r="C11" s="95"/>
      <c r="D11" s="96" t="s">
        <v>84</v>
      </c>
      <c r="E11" s="96"/>
      <c r="F11" s="96"/>
      <c r="G11" s="96"/>
      <c r="H11" s="96"/>
      <c r="I11" s="96"/>
      <c r="J11" s="96"/>
      <c r="K11" s="96"/>
      <c r="L11" s="96"/>
      <c r="M11" s="96"/>
      <c r="N11" s="97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11" t="s">
        <v>78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112"/>
      <c r="N13" s="113"/>
    </row>
    <row r="14" spans="1:14" ht="11.25" customHeight="1">
      <c r="A14" s="5"/>
      <c r="B14" s="111"/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3"/>
    </row>
    <row r="15" spans="1:14" ht="11.25" customHeight="1">
      <c r="A15" s="5"/>
      <c r="B15" s="111"/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12"/>
      <c r="N15" s="113"/>
    </row>
    <row r="16" spans="1:14" ht="11.25" customHeight="1">
      <c r="A16" s="5"/>
      <c r="B16" s="5" t="s">
        <v>9</v>
      </c>
      <c r="C16" s="6"/>
      <c r="D16" s="6"/>
      <c r="E16" s="17">
        <v>23</v>
      </c>
      <c r="F16" s="88" t="s">
        <v>5</v>
      </c>
      <c r="G16" s="114" t="s">
        <v>58</v>
      </c>
      <c r="H16" s="102"/>
      <c r="I16" s="88" t="s">
        <v>10</v>
      </c>
      <c r="J16" s="17">
        <v>23</v>
      </c>
      <c r="K16" s="88" t="s">
        <v>11</v>
      </c>
      <c r="L16" s="114" t="s">
        <v>58</v>
      </c>
      <c r="M16" s="102"/>
      <c r="N16" s="13">
        <v>2022</v>
      </c>
    </row>
    <row r="17" spans="1:14" ht="12" customHeight="1" thickBot="1">
      <c r="A17" s="5"/>
      <c r="B17" s="115"/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116"/>
      <c r="N17" s="117"/>
    </row>
    <row r="18" spans="1:14" ht="12" customHeight="1" thickBot="1">
      <c r="A18" s="5"/>
      <c r="B18" s="118" t="s">
        <v>12</v>
      </c>
      <c r="C18" s="119"/>
      <c r="D18" s="18"/>
      <c r="E18" s="120" t="s">
        <v>13</v>
      </c>
      <c r="F18" s="121"/>
      <c r="G18" s="122"/>
      <c r="H18" s="18" t="s">
        <v>59</v>
      </c>
      <c r="I18" s="120" t="s">
        <v>14</v>
      </c>
      <c r="J18" s="122"/>
      <c r="K18" s="18"/>
      <c r="L18" s="120" t="s">
        <v>15</v>
      </c>
      <c r="M18" s="122"/>
      <c r="N18" s="18"/>
    </row>
    <row r="19" spans="1:14">
      <c r="A19" s="5"/>
      <c r="B19" s="115" t="s">
        <v>16</v>
      </c>
      <c r="C19" s="116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7"/>
    </row>
    <row r="20" spans="1:14" ht="12.75" customHeight="1">
      <c r="A20" s="5"/>
      <c r="B20" s="123"/>
      <c r="C20" s="124"/>
      <c r="D20" s="124"/>
      <c r="E20" s="125"/>
      <c r="F20" s="98"/>
      <c r="G20" s="126"/>
      <c r="H20" s="126"/>
      <c r="I20" s="127"/>
      <c r="J20" s="98"/>
      <c r="K20" s="127"/>
      <c r="L20" s="98"/>
      <c r="M20" s="126"/>
      <c r="N20" s="99"/>
    </row>
    <row r="21" spans="1:14">
      <c r="A21" s="5"/>
      <c r="B21" s="106" t="s">
        <v>17</v>
      </c>
      <c r="C21" s="107"/>
      <c r="D21" s="107"/>
      <c r="E21" s="108"/>
      <c r="F21" s="109" t="s">
        <v>18</v>
      </c>
      <c r="G21" s="107"/>
      <c r="H21" s="107"/>
      <c r="I21" s="108"/>
      <c r="J21" s="109" t="s">
        <v>19</v>
      </c>
      <c r="K21" s="108"/>
      <c r="L21" s="109" t="s">
        <v>20</v>
      </c>
      <c r="M21" s="107"/>
      <c r="N21" s="110"/>
    </row>
    <row r="22" spans="1:14">
      <c r="A22" s="5"/>
      <c r="B22" s="19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88"/>
      <c r="F23" s="102" t="s">
        <v>23</v>
      </c>
      <c r="G23" s="102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0"/>
      <c r="E24" s="88" t="s">
        <v>25</v>
      </c>
      <c r="F24" s="128"/>
      <c r="G24" s="129"/>
      <c r="H24" s="6" t="s">
        <v>26</v>
      </c>
      <c r="I24" s="6"/>
      <c r="J24" s="21"/>
      <c r="K24" s="6"/>
      <c r="L24" s="6"/>
      <c r="M24" s="130"/>
      <c r="N24" s="131"/>
    </row>
    <row r="25" spans="1:14">
      <c r="A25" s="5"/>
      <c r="B25" s="5" t="s">
        <v>24</v>
      </c>
      <c r="C25" s="6"/>
      <c r="D25" s="20">
        <v>1</v>
      </c>
      <c r="E25" s="88" t="s">
        <v>25</v>
      </c>
      <c r="F25" s="132">
        <v>640</v>
      </c>
      <c r="G25" s="132"/>
      <c r="H25" s="6" t="s">
        <v>27</v>
      </c>
      <c r="I25" s="6"/>
      <c r="J25" s="11"/>
      <c r="K25" s="6" t="s">
        <v>28</v>
      </c>
      <c r="L25" s="6"/>
      <c r="M25" s="133">
        <f>D24*F24+D25*F25</f>
        <v>640</v>
      </c>
      <c r="N25" s="134"/>
    </row>
    <row r="26" spans="1:14">
      <c r="A26" s="5"/>
      <c r="B26" s="19" t="s">
        <v>29</v>
      </c>
      <c r="C26" s="6"/>
      <c r="D26" s="22"/>
      <c r="E26" s="88"/>
      <c r="F26" s="135"/>
      <c r="G26" s="135"/>
      <c r="H26" s="6"/>
      <c r="I26" s="6"/>
      <c r="J26" s="6"/>
      <c r="K26" s="6"/>
      <c r="L26" s="11"/>
      <c r="M26" s="136"/>
      <c r="N26" s="137"/>
    </row>
    <row r="27" spans="1:14" ht="12">
      <c r="A27" s="5"/>
      <c r="B27" s="5" t="s">
        <v>5</v>
      </c>
      <c r="C27" s="102" t="s">
        <v>55</v>
      </c>
      <c r="D27" s="102"/>
      <c r="E27" s="102"/>
      <c r="F27" s="88" t="s">
        <v>25</v>
      </c>
      <c r="G27" s="102" t="s">
        <v>79</v>
      </c>
      <c r="H27" s="102"/>
      <c r="I27" s="102"/>
      <c r="J27" s="23">
        <v>115</v>
      </c>
      <c r="K27" s="6" t="s">
        <v>30</v>
      </c>
      <c r="L27" s="6"/>
      <c r="M27" s="138"/>
      <c r="N27" s="139"/>
    </row>
    <row r="28" spans="1:14">
      <c r="A28" s="5"/>
      <c r="B28" s="5" t="s">
        <v>5</v>
      </c>
      <c r="C28" s="102" t="s">
        <v>79</v>
      </c>
      <c r="D28" s="102"/>
      <c r="E28" s="102"/>
      <c r="F28" s="88" t="s">
        <v>25</v>
      </c>
      <c r="G28" s="102" t="s">
        <v>61</v>
      </c>
      <c r="H28" s="102"/>
      <c r="I28" s="102"/>
      <c r="J28" s="23">
        <v>115</v>
      </c>
      <c r="K28" s="6" t="s">
        <v>30</v>
      </c>
      <c r="L28" s="6"/>
      <c r="M28" s="6"/>
      <c r="N28" s="24"/>
    </row>
    <row r="29" spans="1:14">
      <c r="A29" s="5"/>
      <c r="B29" s="5" t="s">
        <v>5</v>
      </c>
      <c r="C29" s="102" t="s">
        <v>72</v>
      </c>
      <c r="D29" s="102"/>
      <c r="E29" s="102"/>
      <c r="F29" s="88" t="s">
        <v>25</v>
      </c>
      <c r="G29" s="102" t="s">
        <v>72</v>
      </c>
      <c r="H29" s="102"/>
      <c r="I29" s="102"/>
      <c r="J29" s="23">
        <v>200</v>
      </c>
      <c r="K29" s="6" t="s">
        <v>30</v>
      </c>
      <c r="L29" s="6"/>
      <c r="M29" s="6"/>
      <c r="N29" s="13"/>
    </row>
    <row r="30" spans="1:14">
      <c r="A30" s="5"/>
      <c r="B30" s="5" t="s">
        <v>5</v>
      </c>
      <c r="C30" s="102"/>
      <c r="D30" s="102"/>
      <c r="E30" s="102"/>
      <c r="F30" s="88" t="s">
        <v>25</v>
      </c>
      <c r="G30" s="102"/>
      <c r="H30" s="102"/>
      <c r="I30" s="102"/>
      <c r="J30" s="23"/>
      <c r="K30" s="6" t="s">
        <v>30</v>
      </c>
      <c r="L30" s="6"/>
      <c r="M30" s="6"/>
      <c r="N30" s="13"/>
    </row>
    <row r="31" spans="1:14" ht="11.25" customHeight="1">
      <c r="A31" s="5"/>
      <c r="B31" s="5" t="s">
        <v>5</v>
      </c>
      <c r="C31" s="126"/>
      <c r="D31" s="126"/>
      <c r="E31" s="126"/>
      <c r="F31" s="88" t="s">
        <v>25</v>
      </c>
      <c r="G31" s="102"/>
      <c r="H31" s="102"/>
      <c r="I31" s="102"/>
      <c r="J31" s="23"/>
      <c r="K31" s="6" t="s">
        <v>30</v>
      </c>
      <c r="L31" s="6"/>
      <c r="M31" s="6"/>
      <c r="N31" s="13"/>
    </row>
    <row r="32" spans="1:14">
      <c r="A32" s="5"/>
      <c r="B32" s="5" t="s">
        <v>5</v>
      </c>
      <c r="C32" s="102"/>
      <c r="D32" s="102"/>
      <c r="E32" s="102"/>
      <c r="F32" s="88" t="s">
        <v>25</v>
      </c>
      <c r="G32" s="102"/>
      <c r="H32" s="102"/>
      <c r="I32" s="102"/>
      <c r="J32" s="23"/>
      <c r="K32" s="6" t="s">
        <v>30</v>
      </c>
      <c r="L32" s="6"/>
      <c r="M32" s="6"/>
      <c r="N32" s="13"/>
    </row>
    <row r="33" spans="1:15" ht="11.25" customHeight="1">
      <c r="A33" s="5"/>
      <c r="B33" s="5" t="s">
        <v>5</v>
      </c>
      <c r="C33" s="126"/>
      <c r="D33" s="126"/>
      <c r="E33" s="126"/>
      <c r="F33" s="88" t="s">
        <v>25</v>
      </c>
      <c r="G33" s="126"/>
      <c r="H33" s="126"/>
      <c r="I33" s="126"/>
      <c r="J33" s="25"/>
      <c r="K33" s="6" t="s">
        <v>30</v>
      </c>
      <c r="L33" s="6"/>
      <c r="M33" s="6"/>
      <c r="N33" s="13"/>
    </row>
    <row r="34" spans="1:15">
      <c r="A34" s="5"/>
      <c r="B34" s="5" t="s">
        <v>5</v>
      </c>
      <c r="C34" s="102"/>
      <c r="D34" s="102"/>
      <c r="E34" s="102"/>
      <c r="F34" s="88" t="s">
        <v>25</v>
      </c>
      <c r="G34" s="102"/>
      <c r="H34" s="102"/>
      <c r="I34" s="102"/>
      <c r="J34" s="23"/>
      <c r="K34" s="6" t="s">
        <v>30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88" t="s">
        <v>25</v>
      </c>
      <c r="G35" s="126"/>
      <c r="H35" s="126"/>
      <c r="I35" s="126"/>
      <c r="J35" s="26"/>
      <c r="K35" s="6" t="s">
        <v>30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88" t="s">
        <v>25</v>
      </c>
      <c r="G36" s="126"/>
      <c r="H36" s="126"/>
      <c r="I36" s="126"/>
      <c r="J36" s="26"/>
      <c r="K36" s="6" t="s">
        <v>30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88" t="s">
        <v>25</v>
      </c>
      <c r="G37" s="126"/>
      <c r="H37" s="126"/>
      <c r="I37" s="126"/>
      <c r="J37" s="26"/>
      <c r="K37" s="6" t="s">
        <v>30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88" t="s">
        <v>25</v>
      </c>
      <c r="G38" s="126"/>
      <c r="H38" s="126"/>
      <c r="I38" s="126"/>
      <c r="J38" s="26"/>
      <c r="K38" s="6" t="s">
        <v>30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88" t="s">
        <v>25</v>
      </c>
      <c r="G39" s="126"/>
      <c r="H39" s="126"/>
      <c r="I39" s="126"/>
      <c r="J39" s="26"/>
      <c r="K39" s="6" t="s">
        <v>30</v>
      </c>
      <c r="L39" s="6"/>
      <c r="M39" s="27"/>
      <c r="N39" s="28"/>
    </row>
    <row r="40" spans="1:15">
      <c r="A40" s="5"/>
      <c r="B40" s="5"/>
      <c r="C40" s="126"/>
      <c r="D40" s="126"/>
      <c r="E40" s="126"/>
      <c r="F40" s="88" t="s">
        <v>25</v>
      </c>
      <c r="G40" s="126"/>
      <c r="H40" s="126"/>
      <c r="I40" s="126"/>
      <c r="J40" s="26"/>
      <c r="K40" s="6" t="s">
        <v>30</v>
      </c>
      <c r="L40" s="93"/>
      <c r="M40" s="142">
        <f>M25</f>
        <v>640</v>
      </c>
      <c r="N40" s="143"/>
    </row>
    <row r="41" spans="1:15">
      <c r="A41" s="5"/>
      <c r="B41" s="5"/>
      <c r="C41" s="126"/>
      <c r="D41" s="126"/>
      <c r="E41" s="126"/>
      <c r="F41" s="88" t="s">
        <v>25</v>
      </c>
      <c r="G41" s="126"/>
      <c r="H41" s="126"/>
      <c r="I41" s="126"/>
      <c r="J41" s="26"/>
      <c r="K41" s="30"/>
      <c r="L41" s="31" t="s">
        <v>31</v>
      </c>
      <c r="M41" s="140">
        <v>1</v>
      </c>
      <c r="N41" s="141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6"/>
      <c r="K42" s="146" t="s">
        <v>32</v>
      </c>
      <c r="L42" s="147"/>
      <c r="M42" s="140">
        <v>240</v>
      </c>
      <c r="N42" s="141"/>
    </row>
    <row r="43" spans="1:15">
      <c r="A43" s="5"/>
      <c r="B43" s="32"/>
      <c r="C43" s="33" t="s">
        <v>33</v>
      </c>
      <c r="D43" s="34"/>
      <c r="E43" s="34"/>
      <c r="F43" s="34"/>
      <c r="G43" s="35"/>
      <c r="H43" s="100"/>
      <c r="I43" s="100"/>
      <c r="J43" s="36">
        <f>SUM(J27:J42)</f>
        <v>430</v>
      </c>
      <c r="K43" s="37"/>
      <c r="L43" s="90" t="s">
        <v>29</v>
      </c>
      <c r="M43" s="128">
        <f>J43*J44</f>
        <v>688</v>
      </c>
      <c r="N43" s="148"/>
    </row>
    <row r="44" spans="1:15">
      <c r="A44" s="5"/>
      <c r="B44" s="5"/>
      <c r="C44" s="7"/>
      <c r="D44" s="6"/>
      <c r="E44" s="6"/>
      <c r="F44" s="6"/>
      <c r="G44" s="39"/>
      <c r="H44" s="6"/>
      <c r="I44" s="91" t="s">
        <v>34</v>
      </c>
      <c r="J44" s="40">
        <v>1.6</v>
      </c>
      <c r="K44" s="149" t="s">
        <v>35</v>
      </c>
      <c r="L44" s="150"/>
      <c r="M44" s="128"/>
      <c r="N44" s="148"/>
    </row>
    <row r="45" spans="1:15">
      <c r="A45" s="5"/>
      <c r="B45" s="5"/>
      <c r="C45" s="7"/>
      <c r="D45" s="6"/>
      <c r="E45" s="6"/>
      <c r="F45" s="6"/>
      <c r="G45" s="39"/>
      <c r="H45" s="41"/>
      <c r="I45" s="41"/>
      <c r="J45" s="37"/>
      <c r="K45" s="37"/>
      <c r="L45" s="90" t="s">
        <v>36</v>
      </c>
      <c r="M45" s="151"/>
      <c r="N45" s="152"/>
    </row>
    <row r="46" spans="1:15">
      <c r="A46" s="5"/>
      <c r="B46" s="5" t="s">
        <v>37</v>
      </c>
      <c r="C46" s="6"/>
      <c r="D46" s="6"/>
      <c r="E46" s="93"/>
      <c r="F46" s="153">
        <v>0</v>
      </c>
      <c r="G46" s="154"/>
      <c r="H46" s="90"/>
      <c r="I46" s="90"/>
      <c r="J46" s="90"/>
      <c r="K46" s="6" t="s">
        <v>38</v>
      </c>
      <c r="L46" s="93"/>
      <c r="M46" s="104">
        <f>M43+M42+M40+M44+M45</f>
        <v>1568</v>
      </c>
      <c r="N46" s="105"/>
      <c r="O46" s="42"/>
    </row>
    <row r="47" spans="1:15">
      <c r="A47" s="5"/>
      <c r="B47" s="5" t="s">
        <v>39</v>
      </c>
      <c r="C47" s="6"/>
      <c r="D47" s="6"/>
      <c r="E47" s="93"/>
      <c r="F47" s="144">
        <v>0</v>
      </c>
      <c r="G47" s="145"/>
      <c r="H47" s="90"/>
      <c r="I47" s="90"/>
      <c r="J47" s="90"/>
      <c r="K47" s="6" t="s">
        <v>40</v>
      </c>
      <c r="L47" s="93"/>
      <c r="M47" s="104"/>
      <c r="N47" s="105"/>
    </row>
    <row r="48" spans="1:15">
      <c r="A48" s="5"/>
      <c r="B48" s="5" t="s">
        <v>41</v>
      </c>
      <c r="C48" s="6"/>
      <c r="D48" s="6"/>
      <c r="E48" s="93"/>
      <c r="F48" s="157">
        <f>SUM(F46:G47)</f>
        <v>0</v>
      </c>
      <c r="G48" s="158"/>
      <c r="H48" s="90"/>
      <c r="I48" s="90"/>
      <c r="J48" s="90"/>
      <c r="K48" s="6"/>
      <c r="L48" s="93"/>
      <c r="M48" s="43"/>
      <c r="N48" s="44"/>
    </row>
    <row r="49" spans="1:15">
      <c r="A49" s="5"/>
      <c r="B49" s="5" t="s">
        <v>42</v>
      </c>
      <c r="C49" s="6"/>
      <c r="D49" s="6"/>
      <c r="E49" s="93"/>
      <c r="F49" s="144">
        <v>0</v>
      </c>
      <c r="G49" s="145"/>
      <c r="H49" s="90"/>
      <c r="I49" s="90"/>
      <c r="J49" s="90"/>
      <c r="K49" s="6"/>
      <c r="L49" s="93"/>
      <c r="M49" s="43"/>
      <c r="N49" s="44"/>
    </row>
    <row r="50" spans="1:15">
      <c r="A50" s="5"/>
      <c r="B50" s="5" t="s">
        <v>41</v>
      </c>
      <c r="C50" s="6"/>
      <c r="D50" s="6"/>
      <c r="E50" s="93"/>
      <c r="F50" s="157">
        <f>SUM(F48:G49)</f>
        <v>0</v>
      </c>
      <c r="G50" s="158"/>
      <c r="H50" s="90"/>
      <c r="I50" s="90"/>
      <c r="J50" s="90"/>
      <c r="K50" s="6"/>
      <c r="L50" s="93"/>
      <c r="M50" s="43"/>
      <c r="N50" s="44"/>
    </row>
    <row r="51" spans="1:15">
      <c r="A51" s="5"/>
      <c r="B51" s="5" t="s">
        <v>29</v>
      </c>
      <c r="C51" s="6"/>
      <c r="D51" s="6"/>
      <c r="E51" s="93"/>
      <c r="F51" s="153">
        <v>0</v>
      </c>
      <c r="G51" s="154"/>
      <c r="H51" s="6"/>
      <c r="I51" s="45" t="s">
        <v>43</v>
      </c>
      <c r="J51" s="34"/>
      <c r="K51" s="34"/>
      <c r="L51" s="34"/>
      <c r="M51" s="34"/>
      <c r="N51" s="46"/>
    </row>
    <row r="52" spans="1:15">
      <c r="A52" s="5"/>
      <c r="B52" s="5" t="s">
        <v>44</v>
      </c>
      <c r="C52" s="6"/>
      <c r="D52" s="6"/>
      <c r="E52" s="93"/>
      <c r="F52" s="144">
        <v>0</v>
      </c>
      <c r="G52" s="145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36</v>
      </c>
      <c r="C53" s="6"/>
      <c r="D53" s="6"/>
      <c r="E53" s="93" t="s">
        <v>45</v>
      </c>
      <c r="F53" s="144">
        <v>0</v>
      </c>
      <c r="G53" s="145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46</v>
      </c>
      <c r="C54" s="6"/>
      <c r="D54" s="6"/>
      <c r="E54" s="93"/>
      <c r="F54" s="144">
        <v>0</v>
      </c>
      <c r="G54" s="145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40</v>
      </c>
      <c r="C55" s="6"/>
      <c r="D55" s="6"/>
      <c r="E55" s="93"/>
      <c r="F55" s="159">
        <f>SUM(F50:G54)</f>
        <v>0</v>
      </c>
      <c r="G55" s="160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47</v>
      </c>
      <c r="C56" s="6"/>
      <c r="D56" s="6"/>
      <c r="E56" s="93"/>
      <c r="F56" s="161">
        <f>+M46-F55</f>
        <v>1568</v>
      </c>
      <c r="G56" s="162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41</v>
      </c>
      <c r="C57" s="25"/>
      <c r="D57" s="25"/>
      <c r="E57" s="55"/>
      <c r="F57" s="163">
        <f>+F55+F56</f>
        <v>1568</v>
      </c>
      <c r="G57" s="164"/>
      <c r="H57" s="6"/>
      <c r="I57" s="56"/>
      <c r="J57" s="26"/>
      <c r="K57" s="26"/>
      <c r="L57" s="26"/>
      <c r="M57" s="26"/>
      <c r="N57" s="53"/>
    </row>
    <row r="58" spans="1:15">
      <c r="A58" s="5"/>
      <c r="B58" s="118" t="s">
        <v>48</v>
      </c>
      <c r="C58" s="103"/>
      <c r="D58" s="103"/>
      <c r="E58" s="103"/>
      <c r="F58" s="103"/>
      <c r="G58" s="103"/>
      <c r="H58" s="6"/>
      <c r="I58" s="155" t="s">
        <v>49</v>
      </c>
      <c r="J58" s="155"/>
      <c r="K58" s="155"/>
      <c r="L58" s="155"/>
      <c r="M58" s="155"/>
      <c r="N58" s="156"/>
    </row>
    <row r="59" spans="1:15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89"/>
    </row>
    <row r="60" spans="1:15" ht="11.25" hidden="1" customHeight="1">
      <c r="A60" s="5"/>
      <c r="B60" s="118"/>
      <c r="C60" s="103"/>
      <c r="D60" s="103"/>
      <c r="E60" s="103"/>
      <c r="F60" s="103"/>
      <c r="G60" s="103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67" t="s">
        <v>56</v>
      </c>
      <c r="C61" s="102"/>
      <c r="D61" s="102"/>
      <c r="E61" s="102"/>
      <c r="F61" s="102"/>
      <c r="G61" s="102"/>
      <c r="H61" s="6"/>
      <c r="I61" s="102" t="s">
        <v>82</v>
      </c>
      <c r="J61" s="102"/>
      <c r="K61" s="102"/>
      <c r="L61" s="102"/>
      <c r="M61" s="102"/>
      <c r="N61" s="168"/>
      <c r="O61" s="6"/>
    </row>
    <row r="62" spans="1:15">
      <c r="A62" s="5"/>
      <c r="B62" s="118" t="s">
        <v>50</v>
      </c>
      <c r="C62" s="103"/>
      <c r="D62" s="103"/>
      <c r="E62" s="103"/>
      <c r="F62" s="103"/>
      <c r="G62" s="103"/>
      <c r="H62" s="6"/>
      <c r="I62" s="103" t="s">
        <v>50</v>
      </c>
      <c r="J62" s="103"/>
      <c r="K62" s="103"/>
      <c r="L62" s="103"/>
      <c r="M62" s="103"/>
      <c r="N62" s="119"/>
      <c r="O62" s="6"/>
    </row>
    <row r="63" spans="1:15" ht="26.25" customHeight="1">
      <c r="A63" s="5"/>
      <c r="B63" s="169" t="s">
        <v>51</v>
      </c>
      <c r="C63" s="170"/>
      <c r="D63" s="170"/>
      <c r="E63" s="170"/>
      <c r="F63" s="170"/>
      <c r="G63" s="170"/>
      <c r="H63" s="6"/>
      <c r="I63" s="170" t="s">
        <v>74</v>
      </c>
      <c r="J63" s="170"/>
      <c r="K63" s="170"/>
      <c r="L63" s="170"/>
      <c r="M63" s="170"/>
      <c r="N63" s="171"/>
      <c r="O63" s="6"/>
    </row>
    <row r="64" spans="1:15" ht="2.25" customHeight="1">
      <c r="A64" s="5"/>
      <c r="B64" s="118" t="s">
        <v>52</v>
      </c>
      <c r="C64" s="103"/>
      <c r="D64" s="103"/>
      <c r="E64" s="103"/>
      <c r="F64" s="103"/>
      <c r="G64" s="103"/>
      <c r="H64" s="6"/>
      <c r="I64" s="165"/>
      <c r="J64" s="165"/>
      <c r="K64" s="165"/>
      <c r="L64" s="165"/>
      <c r="M64" s="165"/>
      <c r="N64" s="16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53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54</v>
      </c>
    </row>
  </sheetData>
  <mergeCells count="98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tabSelected="1" zoomScaleNormal="100" workbookViewId="0">
      <selection activeCell="W21" sqref="W2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98">
        <v>5</v>
      </c>
      <c r="N2" s="99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0" t="s">
        <v>1</v>
      </c>
      <c r="M3" s="10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1"/>
      <c r="M4" s="91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1"/>
      <c r="M5" s="91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22</v>
      </c>
      <c r="K8" s="88" t="s">
        <v>5</v>
      </c>
      <c r="L8" s="102" t="s">
        <v>57</v>
      </c>
      <c r="M8" s="102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03" t="s">
        <v>6</v>
      </c>
      <c r="L9" s="103"/>
      <c r="M9" s="104">
        <f>M46</f>
        <v>3186</v>
      </c>
      <c r="N9" s="10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92"/>
      <c r="B11" s="94">
        <f>$M$9</f>
        <v>3186</v>
      </c>
      <c r="C11" s="95"/>
      <c r="D11" s="96" t="s">
        <v>83</v>
      </c>
      <c r="E11" s="96"/>
      <c r="F11" s="96"/>
      <c r="G11" s="96"/>
      <c r="H11" s="96"/>
      <c r="I11" s="96"/>
      <c r="J11" s="96"/>
      <c r="K11" s="96"/>
      <c r="L11" s="96"/>
      <c r="M11" s="96"/>
      <c r="N11" s="97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11" t="s">
        <v>78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112"/>
      <c r="N13" s="113"/>
    </row>
    <row r="14" spans="1:14" ht="11.25" customHeight="1">
      <c r="A14" s="5"/>
      <c r="B14" s="111"/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3"/>
    </row>
    <row r="15" spans="1:14" ht="11.25" customHeight="1">
      <c r="A15" s="5"/>
      <c r="B15" s="111"/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12"/>
      <c r="N15" s="113"/>
    </row>
    <row r="16" spans="1:14" ht="11.25" customHeight="1">
      <c r="A16" s="5"/>
      <c r="B16" s="5" t="s">
        <v>9</v>
      </c>
      <c r="C16" s="6"/>
      <c r="D16" s="6"/>
      <c r="E16" s="17">
        <v>23</v>
      </c>
      <c r="F16" s="88" t="s">
        <v>5</v>
      </c>
      <c r="G16" s="114" t="s">
        <v>58</v>
      </c>
      <c r="H16" s="102"/>
      <c r="I16" s="88" t="s">
        <v>10</v>
      </c>
      <c r="J16" s="17">
        <v>23</v>
      </c>
      <c r="K16" s="88" t="s">
        <v>11</v>
      </c>
      <c r="L16" s="114" t="s">
        <v>58</v>
      </c>
      <c r="M16" s="102"/>
      <c r="N16" s="13">
        <v>2022</v>
      </c>
    </row>
    <row r="17" spans="1:14" ht="12" customHeight="1" thickBot="1">
      <c r="A17" s="5"/>
      <c r="B17" s="115"/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116"/>
      <c r="N17" s="117"/>
    </row>
    <row r="18" spans="1:14" ht="12" customHeight="1" thickBot="1">
      <c r="A18" s="5"/>
      <c r="B18" s="118" t="s">
        <v>12</v>
      </c>
      <c r="C18" s="119"/>
      <c r="D18" s="18"/>
      <c r="E18" s="120" t="s">
        <v>13</v>
      </c>
      <c r="F18" s="121"/>
      <c r="G18" s="122"/>
      <c r="H18" s="18" t="s">
        <v>59</v>
      </c>
      <c r="I18" s="120" t="s">
        <v>14</v>
      </c>
      <c r="J18" s="122"/>
      <c r="K18" s="18"/>
      <c r="L18" s="120" t="s">
        <v>15</v>
      </c>
      <c r="M18" s="122"/>
      <c r="N18" s="18"/>
    </row>
    <row r="19" spans="1:14">
      <c r="A19" s="5"/>
      <c r="B19" s="115" t="s">
        <v>16</v>
      </c>
      <c r="C19" s="116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7"/>
    </row>
    <row r="20" spans="1:14" ht="12.75" customHeight="1">
      <c r="A20" s="5"/>
      <c r="B20" s="123"/>
      <c r="C20" s="124"/>
      <c r="D20" s="124"/>
      <c r="E20" s="125"/>
      <c r="F20" s="98"/>
      <c r="G20" s="126"/>
      <c r="H20" s="126"/>
      <c r="I20" s="127"/>
      <c r="J20" s="98"/>
      <c r="K20" s="127"/>
      <c r="L20" s="98"/>
      <c r="M20" s="126"/>
      <c r="N20" s="99"/>
    </row>
    <row r="21" spans="1:14">
      <c r="A21" s="5"/>
      <c r="B21" s="106" t="s">
        <v>17</v>
      </c>
      <c r="C21" s="107"/>
      <c r="D21" s="107"/>
      <c r="E21" s="108"/>
      <c r="F21" s="109" t="s">
        <v>18</v>
      </c>
      <c r="G21" s="107"/>
      <c r="H21" s="107"/>
      <c r="I21" s="108"/>
      <c r="J21" s="109" t="s">
        <v>19</v>
      </c>
      <c r="K21" s="108"/>
      <c r="L21" s="109" t="s">
        <v>20</v>
      </c>
      <c r="M21" s="107"/>
      <c r="N21" s="110"/>
    </row>
    <row r="22" spans="1:14">
      <c r="A22" s="5"/>
      <c r="B22" s="19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88"/>
      <c r="F23" s="102" t="s">
        <v>23</v>
      </c>
      <c r="G23" s="102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0"/>
      <c r="E24" s="88" t="s">
        <v>25</v>
      </c>
      <c r="F24" s="128"/>
      <c r="G24" s="129"/>
      <c r="H24" s="6" t="s">
        <v>26</v>
      </c>
      <c r="I24" s="6"/>
      <c r="J24" s="21"/>
      <c r="K24" s="6"/>
      <c r="L24" s="6"/>
      <c r="M24" s="130"/>
      <c r="N24" s="131"/>
    </row>
    <row r="25" spans="1:14">
      <c r="A25" s="5"/>
      <c r="B25" s="5" t="s">
        <v>24</v>
      </c>
      <c r="C25" s="6"/>
      <c r="D25" s="20">
        <v>1</v>
      </c>
      <c r="E25" s="88" t="s">
        <v>25</v>
      </c>
      <c r="F25" s="132">
        <v>2000</v>
      </c>
      <c r="G25" s="132"/>
      <c r="H25" s="6" t="s">
        <v>27</v>
      </c>
      <c r="I25" s="6"/>
      <c r="J25" s="11"/>
      <c r="K25" s="6" t="s">
        <v>28</v>
      </c>
      <c r="L25" s="6"/>
      <c r="M25" s="133">
        <f>D24*F24+D25*F25</f>
        <v>2000</v>
      </c>
      <c r="N25" s="134"/>
    </row>
    <row r="26" spans="1:14">
      <c r="A26" s="5"/>
      <c r="B26" s="19" t="s">
        <v>29</v>
      </c>
      <c r="C26" s="6"/>
      <c r="D26" s="22"/>
      <c r="E26" s="88"/>
      <c r="F26" s="135"/>
      <c r="G26" s="135"/>
      <c r="H26" s="6"/>
      <c r="I26" s="6"/>
      <c r="J26" s="6"/>
      <c r="K26" s="6"/>
      <c r="L26" s="11"/>
      <c r="M26" s="136"/>
      <c r="N26" s="137"/>
    </row>
    <row r="27" spans="1:14" ht="12">
      <c r="A27" s="5"/>
      <c r="B27" s="5" t="s">
        <v>5</v>
      </c>
      <c r="C27" s="102" t="s">
        <v>55</v>
      </c>
      <c r="D27" s="102"/>
      <c r="E27" s="102"/>
      <c r="F27" s="88" t="s">
        <v>25</v>
      </c>
      <c r="G27" s="102" t="s">
        <v>79</v>
      </c>
      <c r="H27" s="102"/>
      <c r="I27" s="102"/>
      <c r="J27" s="23">
        <v>115</v>
      </c>
      <c r="K27" s="6" t="s">
        <v>30</v>
      </c>
      <c r="L27" s="6"/>
      <c r="M27" s="138"/>
      <c r="N27" s="139"/>
    </row>
    <row r="28" spans="1:14">
      <c r="A28" s="5"/>
      <c r="B28" s="5" t="s">
        <v>5</v>
      </c>
      <c r="C28" s="102" t="s">
        <v>79</v>
      </c>
      <c r="D28" s="102"/>
      <c r="E28" s="102"/>
      <c r="F28" s="88" t="s">
        <v>25</v>
      </c>
      <c r="G28" s="102" t="s">
        <v>61</v>
      </c>
      <c r="H28" s="102"/>
      <c r="I28" s="102"/>
      <c r="J28" s="23">
        <v>115</v>
      </c>
      <c r="K28" s="6" t="s">
        <v>30</v>
      </c>
      <c r="L28" s="6"/>
      <c r="M28" s="6"/>
      <c r="N28" s="24"/>
    </row>
    <row r="29" spans="1:14">
      <c r="A29" s="5"/>
      <c r="B29" s="5" t="s">
        <v>5</v>
      </c>
      <c r="C29" s="102" t="s">
        <v>72</v>
      </c>
      <c r="D29" s="102"/>
      <c r="E29" s="102"/>
      <c r="F29" s="88" t="s">
        <v>25</v>
      </c>
      <c r="G29" s="102" t="s">
        <v>72</v>
      </c>
      <c r="H29" s="102"/>
      <c r="I29" s="102"/>
      <c r="J29" s="23">
        <v>200</v>
      </c>
      <c r="K29" s="6" t="s">
        <v>30</v>
      </c>
      <c r="L29" s="6"/>
      <c r="M29" s="6"/>
      <c r="N29" s="13"/>
    </row>
    <row r="30" spans="1:14">
      <c r="A30" s="5"/>
      <c r="B30" s="5" t="s">
        <v>5</v>
      </c>
      <c r="C30" s="102"/>
      <c r="D30" s="102"/>
      <c r="E30" s="102"/>
      <c r="F30" s="88" t="s">
        <v>25</v>
      </c>
      <c r="G30" s="102"/>
      <c r="H30" s="102"/>
      <c r="I30" s="102"/>
      <c r="J30" s="23"/>
      <c r="K30" s="6" t="s">
        <v>30</v>
      </c>
      <c r="L30" s="6"/>
      <c r="M30" s="6"/>
      <c r="N30" s="13"/>
    </row>
    <row r="31" spans="1:14" ht="11.25" customHeight="1">
      <c r="A31" s="5"/>
      <c r="B31" s="5" t="s">
        <v>5</v>
      </c>
      <c r="C31" s="126"/>
      <c r="D31" s="126"/>
      <c r="E31" s="126"/>
      <c r="F31" s="88" t="s">
        <v>25</v>
      </c>
      <c r="G31" s="102"/>
      <c r="H31" s="102"/>
      <c r="I31" s="102"/>
      <c r="J31" s="23"/>
      <c r="K31" s="6" t="s">
        <v>30</v>
      </c>
      <c r="L31" s="6"/>
      <c r="M31" s="6"/>
      <c r="N31" s="13"/>
    </row>
    <row r="32" spans="1:14">
      <c r="A32" s="5"/>
      <c r="B32" s="5" t="s">
        <v>5</v>
      </c>
      <c r="C32" s="102"/>
      <c r="D32" s="102"/>
      <c r="E32" s="102"/>
      <c r="F32" s="88" t="s">
        <v>25</v>
      </c>
      <c r="G32" s="102"/>
      <c r="H32" s="102"/>
      <c r="I32" s="102"/>
      <c r="J32" s="23"/>
      <c r="K32" s="6" t="s">
        <v>30</v>
      </c>
      <c r="L32" s="6"/>
      <c r="M32" s="6"/>
      <c r="N32" s="13"/>
    </row>
    <row r="33" spans="1:15" ht="11.25" customHeight="1">
      <c r="A33" s="5"/>
      <c r="B33" s="5" t="s">
        <v>5</v>
      </c>
      <c r="C33" s="126"/>
      <c r="D33" s="126"/>
      <c r="E33" s="126"/>
      <c r="F33" s="88" t="s">
        <v>25</v>
      </c>
      <c r="G33" s="126"/>
      <c r="H33" s="126"/>
      <c r="I33" s="126"/>
      <c r="J33" s="25"/>
      <c r="K33" s="6" t="s">
        <v>30</v>
      </c>
      <c r="L33" s="6"/>
      <c r="M33" s="6"/>
      <c r="N33" s="13"/>
    </row>
    <row r="34" spans="1:15">
      <c r="A34" s="5"/>
      <c r="B34" s="5" t="s">
        <v>5</v>
      </c>
      <c r="C34" s="102"/>
      <c r="D34" s="102"/>
      <c r="E34" s="102"/>
      <c r="F34" s="88" t="s">
        <v>25</v>
      </c>
      <c r="G34" s="102"/>
      <c r="H34" s="102"/>
      <c r="I34" s="102"/>
      <c r="J34" s="23"/>
      <c r="K34" s="6" t="s">
        <v>30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88" t="s">
        <v>25</v>
      </c>
      <c r="G35" s="126"/>
      <c r="H35" s="126"/>
      <c r="I35" s="126"/>
      <c r="J35" s="26"/>
      <c r="K35" s="6" t="s">
        <v>30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88" t="s">
        <v>25</v>
      </c>
      <c r="G36" s="126"/>
      <c r="H36" s="126"/>
      <c r="I36" s="126"/>
      <c r="J36" s="26"/>
      <c r="K36" s="6" t="s">
        <v>30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88" t="s">
        <v>25</v>
      </c>
      <c r="G37" s="126"/>
      <c r="H37" s="126"/>
      <c r="I37" s="126"/>
      <c r="J37" s="26"/>
      <c r="K37" s="6" t="s">
        <v>30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88" t="s">
        <v>25</v>
      </c>
      <c r="G38" s="126"/>
      <c r="H38" s="126"/>
      <c r="I38" s="126"/>
      <c r="J38" s="26"/>
      <c r="K38" s="6" t="s">
        <v>30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88" t="s">
        <v>25</v>
      </c>
      <c r="G39" s="126"/>
      <c r="H39" s="126"/>
      <c r="I39" s="126"/>
      <c r="J39" s="26"/>
      <c r="K39" s="6" t="s">
        <v>30</v>
      </c>
      <c r="L39" s="6"/>
      <c r="M39" s="27"/>
      <c r="N39" s="28"/>
    </row>
    <row r="40" spans="1:15">
      <c r="A40" s="5"/>
      <c r="B40" s="5"/>
      <c r="C40" s="126"/>
      <c r="D40" s="126"/>
      <c r="E40" s="126"/>
      <c r="F40" s="88" t="s">
        <v>25</v>
      </c>
      <c r="G40" s="126"/>
      <c r="H40" s="126"/>
      <c r="I40" s="126"/>
      <c r="J40" s="26"/>
      <c r="K40" s="6" t="s">
        <v>30</v>
      </c>
      <c r="L40" s="93"/>
      <c r="M40" s="142">
        <f>M25</f>
        <v>2000</v>
      </c>
      <c r="N40" s="143"/>
    </row>
    <row r="41" spans="1:15">
      <c r="A41" s="5"/>
      <c r="B41" s="5"/>
      <c r="C41" s="126"/>
      <c r="D41" s="126"/>
      <c r="E41" s="126"/>
      <c r="F41" s="88" t="s">
        <v>25</v>
      </c>
      <c r="G41" s="126"/>
      <c r="H41" s="126"/>
      <c r="I41" s="126"/>
      <c r="J41" s="26"/>
      <c r="K41" s="30"/>
      <c r="L41" s="31" t="s">
        <v>31</v>
      </c>
      <c r="M41" s="140">
        <v>1</v>
      </c>
      <c r="N41" s="141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6"/>
      <c r="K42" s="146" t="s">
        <v>32</v>
      </c>
      <c r="L42" s="147"/>
      <c r="M42" s="140">
        <v>240</v>
      </c>
      <c r="N42" s="141"/>
    </row>
    <row r="43" spans="1:15">
      <c r="A43" s="5"/>
      <c r="B43" s="32"/>
      <c r="C43" s="33" t="s">
        <v>33</v>
      </c>
      <c r="D43" s="34"/>
      <c r="E43" s="34"/>
      <c r="F43" s="34"/>
      <c r="G43" s="35"/>
      <c r="H43" s="100"/>
      <c r="I43" s="100"/>
      <c r="J43" s="36">
        <f>SUM(J27:J42)</f>
        <v>430</v>
      </c>
      <c r="K43" s="37"/>
      <c r="L43" s="90" t="s">
        <v>29</v>
      </c>
      <c r="M43" s="128">
        <f>J43*J44</f>
        <v>946.00000000000011</v>
      </c>
      <c r="N43" s="148"/>
    </row>
    <row r="44" spans="1:15">
      <c r="A44" s="5"/>
      <c r="B44" s="5"/>
      <c r="C44" s="7"/>
      <c r="D44" s="6"/>
      <c r="E44" s="6"/>
      <c r="F44" s="6"/>
      <c r="G44" s="39"/>
      <c r="H44" s="6"/>
      <c r="I44" s="91" t="s">
        <v>34</v>
      </c>
      <c r="J44" s="40">
        <v>2.2000000000000002</v>
      </c>
      <c r="K44" s="149" t="s">
        <v>35</v>
      </c>
      <c r="L44" s="150"/>
      <c r="M44" s="128"/>
      <c r="N44" s="148"/>
    </row>
    <row r="45" spans="1:15">
      <c r="A45" s="5"/>
      <c r="B45" s="5"/>
      <c r="C45" s="7"/>
      <c r="D45" s="6"/>
      <c r="E45" s="6"/>
      <c r="F45" s="6"/>
      <c r="G45" s="39"/>
      <c r="H45" s="41"/>
      <c r="I45" s="41"/>
      <c r="J45" s="37"/>
      <c r="K45" s="37"/>
      <c r="L45" s="90" t="s">
        <v>36</v>
      </c>
      <c r="M45" s="151"/>
      <c r="N45" s="152"/>
    </row>
    <row r="46" spans="1:15">
      <c r="A46" s="5"/>
      <c r="B46" s="5" t="s">
        <v>37</v>
      </c>
      <c r="C46" s="6"/>
      <c r="D46" s="6"/>
      <c r="E46" s="93"/>
      <c r="F46" s="153">
        <v>0</v>
      </c>
      <c r="G46" s="154"/>
      <c r="H46" s="90"/>
      <c r="I46" s="90"/>
      <c r="J46" s="90"/>
      <c r="K46" s="6" t="s">
        <v>38</v>
      </c>
      <c r="L46" s="93"/>
      <c r="M46" s="104">
        <f>M43+M42+M40+M44+M45</f>
        <v>3186</v>
      </c>
      <c r="N46" s="105"/>
      <c r="O46" s="42"/>
    </row>
    <row r="47" spans="1:15">
      <c r="A47" s="5"/>
      <c r="B47" s="5" t="s">
        <v>39</v>
      </c>
      <c r="C47" s="6"/>
      <c r="D47" s="6"/>
      <c r="E47" s="93"/>
      <c r="F47" s="144">
        <v>0</v>
      </c>
      <c r="G47" s="145"/>
      <c r="H47" s="90"/>
      <c r="I47" s="90"/>
      <c r="J47" s="90"/>
      <c r="K47" s="6" t="s">
        <v>40</v>
      </c>
      <c r="L47" s="93"/>
      <c r="M47" s="104"/>
      <c r="N47" s="105"/>
    </row>
    <row r="48" spans="1:15">
      <c r="A48" s="5"/>
      <c r="B48" s="5" t="s">
        <v>41</v>
      </c>
      <c r="C48" s="6"/>
      <c r="D48" s="6"/>
      <c r="E48" s="93"/>
      <c r="F48" s="157">
        <f>SUM(F46:G47)</f>
        <v>0</v>
      </c>
      <c r="G48" s="158"/>
      <c r="H48" s="90"/>
      <c r="I48" s="90"/>
      <c r="J48" s="90"/>
      <c r="K48" s="6"/>
      <c r="L48" s="93"/>
      <c r="M48" s="43"/>
      <c r="N48" s="44"/>
    </row>
    <row r="49" spans="1:15">
      <c r="A49" s="5"/>
      <c r="B49" s="5" t="s">
        <v>42</v>
      </c>
      <c r="C49" s="6"/>
      <c r="D49" s="6"/>
      <c r="E49" s="93"/>
      <c r="F49" s="144">
        <v>0</v>
      </c>
      <c r="G49" s="145"/>
      <c r="H49" s="90"/>
      <c r="I49" s="90"/>
      <c r="J49" s="90"/>
      <c r="K49" s="6"/>
      <c r="L49" s="93"/>
      <c r="M49" s="43"/>
      <c r="N49" s="44"/>
    </row>
    <row r="50" spans="1:15">
      <c r="A50" s="5"/>
      <c r="B50" s="5" t="s">
        <v>41</v>
      </c>
      <c r="C50" s="6"/>
      <c r="D50" s="6"/>
      <c r="E50" s="93"/>
      <c r="F50" s="157">
        <f>SUM(F48:G49)</f>
        <v>0</v>
      </c>
      <c r="G50" s="158"/>
      <c r="H50" s="90"/>
      <c r="I50" s="90"/>
      <c r="J50" s="90"/>
      <c r="K50" s="6"/>
      <c r="L50" s="93"/>
      <c r="M50" s="43"/>
      <c r="N50" s="44"/>
    </row>
    <row r="51" spans="1:15">
      <c r="A51" s="5"/>
      <c r="B51" s="5" t="s">
        <v>29</v>
      </c>
      <c r="C51" s="6"/>
      <c r="D51" s="6"/>
      <c r="E51" s="93"/>
      <c r="F51" s="153">
        <v>0</v>
      </c>
      <c r="G51" s="154"/>
      <c r="H51" s="6"/>
      <c r="I51" s="45" t="s">
        <v>43</v>
      </c>
      <c r="J51" s="34"/>
      <c r="K51" s="34"/>
      <c r="L51" s="34"/>
      <c r="M51" s="34"/>
      <c r="N51" s="46"/>
    </row>
    <row r="52" spans="1:15">
      <c r="A52" s="5"/>
      <c r="B52" s="5" t="s">
        <v>44</v>
      </c>
      <c r="C52" s="6"/>
      <c r="D52" s="6"/>
      <c r="E52" s="93"/>
      <c r="F52" s="144">
        <v>0</v>
      </c>
      <c r="G52" s="145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36</v>
      </c>
      <c r="C53" s="6"/>
      <c r="D53" s="6"/>
      <c r="E53" s="93" t="s">
        <v>45</v>
      </c>
      <c r="F53" s="144">
        <v>0</v>
      </c>
      <c r="G53" s="145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46</v>
      </c>
      <c r="C54" s="6"/>
      <c r="D54" s="6"/>
      <c r="E54" s="93"/>
      <c r="F54" s="144">
        <v>0</v>
      </c>
      <c r="G54" s="145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40</v>
      </c>
      <c r="C55" s="6"/>
      <c r="D55" s="6"/>
      <c r="E55" s="93"/>
      <c r="F55" s="159">
        <f>SUM(F50:G54)</f>
        <v>0</v>
      </c>
      <c r="G55" s="160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47</v>
      </c>
      <c r="C56" s="6"/>
      <c r="D56" s="6"/>
      <c r="E56" s="93"/>
      <c r="F56" s="161">
        <f>+M46-F55</f>
        <v>3186</v>
      </c>
      <c r="G56" s="162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41</v>
      </c>
      <c r="C57" s="25"/>
      <c r="D57" s="25"/>
      <c r="E57" s="55"/>
      <c r="F57" s="163">
        <f>+F55+F56</f>
        <v>3186</v>
      </c>
      <c r="G57" s="164"/>
      <c r="H57" s="6"/>
      <c r="I57" s="56"/>
      <c r="J57" s="26"/>
      <c r="K57" s="26"/>
      <c r="L57" s="26"/>
      <c r="M57" s="26"/>
      <c r="N57" s="53"/>
    </row>
    <row r="58" spans="1:15">
      <c r="A58" s="5"/>
      <c r="B58" s="118" t="s">
        <v>48</v>
      </c>
      <c r="C58" s="103"/>
      <c r="D58" s="103"/>
      <c r="E58" s="103"/>
      <c r="F58" s="103"/>
      <c r="G58" s="103"/>
      <c r="H58" s="6"/>
      <c r="I58" s="155" t="s">
        <v>49</v>
      </c>
      <c r="J58" s="155"/>
      <c r="K58" s="155"/>
      <c r="L58" s="155"/>
      <c r="M58" s="155"/>
      <c r="N58" s="156"/>
    </row>
    <row r="59" spans="1:15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89"/>
    </row>
    <row r="60" spans="1:15" ht="11.25" hidden="1" customHeight="1">
      <c r="A60" s="5"/>
      <c r="B60" s="118"/>
      <c r="C60" s="103"/>
      <c r="D60" s="103"/>
      <c r="E60" s="103"/>
      <c r="F60" s="103"/>
      <c r="G60" s="103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67" t="s">
        <v>56</v>
      </c>
      <c r="C61" s="102"/>
      <c r="D61" s="102"/>
      <c r="E61" s="102"/>
      <c r="F61" s="102"/>
      <c r="G61" s="102"/>
      <c r="H61" s="6"/>
      <c r="I61" s="102" t="s">
        <v>80</v>
      </c>
      <c r="J61" s="102"/>
      <c r="K61" s="102"/>
      <c r="L61" s="102"/>
      <c r="M61" s="102"/>
      <c r="N61" s="168"/>
      <c r="O61" s="6"/>
    </row>
    <row r="62" spans="1:15">
      <c r="A62" s="5"/>
      <c r="B62" s="118" t="s">
        <v>50</v>
      </c>
      <c r="C62" s="103"/>
      <c r="D62" s="103"/>
      <c r="E62" s="103"/>
      <c r="F62" s="103"/>
      <c r="G62" s="103"/>
      <c r="H62" s="6"/>
      <c r="I62" s="103" t="s">
        <v>50</v>
      </c>
      <c r="J62" s="103"/>
      <c r="K62" s="103"/>
      <c r="L62" s="103"/>
      <c r="M62" s="103"/>
      <c r="N62" s="119"/>
      <c r="O62" s="6"/>
    </row>
    <row r="63" spans="1:15" ht="26.25" customHeight="1">
      <c r="A63" s="5"/>
      <c r="B63" s="169" t="s">
        <v>51</v>
      </c>
      <c r="C63" s="170"/>
      <c r="D63" s="170"/>
      <c r="E63" s="170"/>
      <c r="F63" s="170"/>
      <c r="G63" s="170"/>
      <c r="H63" s="6"/>
      <c r="I63" s="170" t="s">
        <v>81</v>
      </c>
      <c r="J63" s="170"/>
      <c r="K63" s="170"/>
      <c r="L63" s="170"/>
      <c r="M63" s="170"/>
      <c r="N63" s="171"/>
      <c r="O63" s="6"/>
    </row>
    <row r="64" spans="1:15" ht="2.25" customHeight="1">
      <c r="A64" s="5"/>
      <c r="B64" s="118" t="s">
        <v>52</v>
      </c>
      <c r="C64" s="103"/>
      <c r="D64" s="103"/>
      <c r="E64" s="103"/>
      <c r="F64" s="103"/>
      <c r="G64" s="103"/>
      <c r="H64" s="6"/>
      <c r="I64" s="165"/>
      <c r="J64" s="165"/>
      <c r="K64" s="165"/>
      <c r="L64" s="165"/>
      <c r="M64" s="165"/>
      <c r="N64" s="16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53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54</v>
      </c>
    </row>
  </sheetData>
  <mergeCells count="98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topLeftCell="A37" zoomScaleNormal="100" workbookViewId="0">
      <selection activeCell="I45" sqref="I4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98">
        <v>4</v>
      </c>
      <c r="N2" s="99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0" t="s">
        <v>1</v>
      </c>
      <c r="M3" s="10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3"/>
      <c r="M4" s="83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3"/>
      <c r="M5" s="83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9</v>
      </c>
      <c r="K8" s="80" t="s">
        <v>5</v>
      </c>
      <c r="L8" s="102" t="s">
        <v>57</v>
      </c>
      <c r="M8" s="102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03" t="s">
        <v>6</v>
      </c>
      <c r="L9" s="103"/>
      <c r="M9" s="104">
        <f>M46</f>
        <v>664</v>
      </c>
      <c r="N9" s="10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84"/>
      <c r="B11" s="94">
        <f>$M$9</f>
        <v>664</v>
      </c>
      <c r="C11" s="95"/>
      <c r="D11" s="96" t="s">
        <v>76</v>
      </c>
      <c r="E11" s="96"/>
      <c r="F11" s="96"/>
      <c r="G11" s="96"/>
      <c r="H11" s="96"/>
      <c r="I11" s="96"/>
      <c r="J11" s="96"/>
      <c r="K11" s="96"/>
      <c r="L11" s="96"/>
      <c r="M11" s="96"/>
      <c r="N11" s="97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11" t="s">
        <v>77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112"/>
      <c r="N13" s="113"/>
    </row>
    <row r="14" spans="1:14" ht="11.25" customHeight="1">
      <c r="A14" s="5"/>
      <c r="B14" s="111"/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3"/>
    </row>
    <row r="15" spans="1:14" ht="11.25" customHeight="1">
      <c r="A15" s="5"/>
      <c r="B15" s="111"/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12"/>
      <c r="N15" s="113"/>
    </row>
    <row r="16" spans="1:14" ht="11.25" customHeight="1">
      <c r="A16" s="5"/>
      <c r="B16" s="5" t="s">
        <v>9</v>
      </c>
      <c r="C16" s="6"/>
      <c r="D16" s="6"/>
      <c r="E16" s="17">
        <v>10</v>
      </c>
      <c r="F16" s="80" t="s">
        <v>5</v>
      </c>
      <c r="G16" s="114" t="s">
        <v>58</v>
      </c>
      <c r="H16" s="102"/>
      <c r="I16" s="80" t="s">
        <v>10</v>
      </c>
      <c r="J16" s="17">
        <v>10</v>
      </c>
      <c r="K16" s="80" t="s">
        <v>11</v>
      </c>
      <c r="L16" s="114" t="s">
        <v>58</v>
      </c>
      <c r="M16" s="102"/>
      <c r="N16" s="13">
        <v>2022</v>
      </c>
    </row>
    <row r="17" spans="1:14" ht="12" customHeight="1" thickBot="1">
      <c r="A17" s="5"/>
      <c r="B17" s="115"/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116"/>
      <c r="N17" s="117"/>
    </row>
    <row r="18" spans="1:14" ht="12" customHeight="1" thickBot="1">
      <c r="A18" s="5"/>
      <c r="B18" s="118" t="s">
        <v>12</v>
      </c>
      <c r="C18" s="119"/>
      <c r="D18" s="18"/>
      <c r="E18" s="120" t="s">
        <v>13</v>
      </c>
      <c r="F18" s="121"/>
      <c r="G18" s="122"/>
      <c r="H18" s="18" t="s">
        <v>59</v>
      </c>
      <c r="I18" s="120" t="s">
        <v>14</v>
      </c>
      <c r="J18" s="122"/>
      <c r="K18" s="18"/>
      <c r="L18" s="120" t="s">
        <v>15</v>
      </c>
      <c r="M18" s="122"/>
      <c r="N18" s="18"/>
    </row>
    <row r="19" spans="1:14">
      <c r="A19" s="5"/>
      <c r="B19" s="115" t="s">
        <v>16</v>
      </c>
      <c r="C19" s="116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7"/>
    </row>
    <row r="20" spans="1:14" ht="12.75" customHeight="1">
      <c r="A20" s="5"/>
      <c r="B20" s="123"/>
      <c r="C20" s="124"/>
      <c r="D20" s="124"/>
      <c r="E20" s="125"/>
      <c r="F20" s="98"/>
      <c r="G20" s="126"/>
      <c r="H20" s="126"/>
      <c r="I20" s="127"/>
      <c r="J20" s="98"/>
      <c r="K20" s="127"/>
      <c r="L20" s="98"/>
      <c r="M20" s="126"/>
      <c r="N20" s="99"/>
    </row>
    <row r="21" spans="1:14">
      <c r="A21" s="5"/>
      <c r="B21" s="106" t="s">
        <v>17</v>
      </c>
      <c r="C21" s="107"/>
      <c r="D21" s="107"/>
      <c r="E21" s="108"/>
      <c r="F21" s="109" t="s">
        <v>18</v>
      </c>
      <c r="G21" s="107"/>
      <c r="H21" s="107"/>
      <c r="I21" s="108"/>
      <c r="J21" s="109" t="s">
        <v>19</v>
      </c>
      <c r="K21" s="108"/>
      <c r="L21" s="109" t="s">
        <v>20</v>
      </c>
      <c r="M21" s="107"/>
      <c r="N21" s="110"/>
    </row>
    <row r="22" spans="1:14">
      <c r="A22" s="5"/>
      <c r="B22" s="19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80"/>
      <c r="F23" s="102" t="s">
        <v>23</v>
      </c>
      <c r="G23" s="102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0"/>
      <c r="E24" s="80" t="s">
        <v>25</v>
      </c>
      <c r="F24" s="128"/>
      <c r="G24" s="129"/>
      <c r="H24" s="6" t="s">
        <v>26</v>
      </c>
      <c r="I24" s="6"/>
      <c r="J24" s="21"/>
      <c r="K24" s="6"/>
      <c r="L24" s="6"/>
      <c r="M24" s="130"/>
      <c r="N24" s="131"/>
    </row>
    <row r="25" spans="1:14">
      <c r="A25" s="5"/>
      <c r="B25" s="5" t="s">
        <v>24</v>
      </c>
      <c r="C25" s="6"/>
      <c r="D25" s="20"/>
      <c r="E25" s="80" t="s">
        <v>25</v>
      </c>
      <c r="F25" s="132"/>
      <c r="G25" s="132"/>
      <c r="H25" s="6" t="s">
        <v>27</v>
      </c>
      <c r="I25" s="6"/>
      <c r="J25" s="11"/>
      <c r="K25" s="6" t="s">
        <v>28</v>
      </c>
      <c r="L25" s="6"/>
      <c r="M25" s="133">
        <f>D24*F24+D25*F25</f>
        <v>0</v>
      </c>
      <c r="N25" s="134"/>
    </row>
    <row r="26" spans="1:14">
      <c r="A26" s="5"/>
      <c r="B26" s="19" t="s">
        <v>29</v>
      </c>
      <c r="C26" s="6"/>
      <c r="D26" s="22"/>
      <c r="E26" s="80"/>
      <c r="F26" s="135"/>
      <c r="G26" s="135"/>
      <c r="H26" s="6"/>
      <c r="I26" s="6"/>
      <c r="J26" s="6"/>
      <c r="K26" s="6"/>
      <c r="L26" s="11"/>
      <c r="M26" s="136"/>
      <c r="N26" s="137"/>
    </row>
    <row r="27" spans="1:14" ht="12">
      <c r="A27" s="5"/>
      <c r="B27" s="5" t="s">
        <v>5</v>
      </c>
      <c r="C27" s="102" t="s">
        <v>55</v>
      </c>
      <c r="D27" s="102"/>
      <c r="E27" s="102"/>
      <c r="F27" s="86" t="s">
        <v>25</v>
      </c>
      <c r="G27" s="102" t="s">
        <v>71</v>
      </c>
      <c r="H27" s="102"/>
      <c r="I27" s="102"/>
      <c r="J27" s="23"/>
      <c r="K27" s="6" t="s">
        <v>30</v>
      </c>
      <c r="L27" s="6"/>
      <c r="M27" s="138"/>
      <c r="N27" s="139"/>
    </row>
    <row r="28" spans="1:14">
      <c r="A28" s="5"/>
      <c r="B28" s="5" t="s">
        <v>5</v>
      </c>
      <c r="C28" s="102" t="s">
        <v>71</v>
      </c>
      <c r="D28" s="102"/>
      <c r="E28" s="102"/>
      <c r="F28" s="86" t="s">
        <v>25</v>
      </c>
      <c r="G28" s="102" t="s">
        <v>55</v>
      </c>
      <c r="H28" s="102"/>
      <c r="I28" s="102"/>
      <c r="J28" s="23"/>
      <c r="K28" s="6" t="s">
        <v>30</v>
      </c>
      <c r="L28" s="6"/>
      <c r="M28" s="6"/>
      <c r="N28" s="24"/>
    </row>
    <row r="29" spans="1:14">
      <c r="A29" s="5"/>
      <c r="B29" s="5" t="s">
        <v>5</v>
      </c>
      <c r="C29" s="102" t="s">
        <v>55</v>
      </c>
      <c r="D29" s="102"/>
      <c r="E29" s="102"/>
      <c r="F29" s="86" t="s">
        <v>25</v>
      </c>
      <c r="G29" s="102" t="s">
        <v>71</v>
      </c>
      <c r="H29" s="102"/>
      <c r="I29" s="102"/>
      <c r="J29" s="23"/>
      <c r="K29" s="6" t="s">
        <v>30</v>
      </c>
      <c r="L29" s="6"/>
      <c r="M29" s="6"/>
      <c r="N29" s="13"/>
    </row>
    <row r="30" spans="1:14">
      <c r="A30" s="5"/>
      <c r="B30" s="5" t="s">
        <v>5</v>
      </c>
      <c r="C30" s="102" t="s">
        <v>71</v>
      </c>
      <c r="D30" s="102"/>
      <c r="E30" s="102"/>
      <c r="F30" s="86" t="s">
        <v>25</v>
      </c>
      <c r="G30" s="102" t="s">
        <v>55</v>
      </c>
      <c r="H30" s="102"/>
      <c r="I30" s="102"/>
      <c r="J30" s="23"/>
      <c r="K30" s="6" t="s">
        <v>30</v>
      </c>
      <c r="L30" s="6"/>
      <c r="M30" s="6"/>
      <c r="N30" s="13"/>
    </row>
    <row r="31" spans="1:14" ht="11.25" customHeight="1">
      <c r="A31" s="5"/>
      <c r="B31" s="5" t="s">
        <v>5</v>
      </c>
      <c r="C31" s="126"/>
      <c r="D31" s="126"/>
      <c r="E31" s="126"/>
      <c r="F31" s="80" t="s">
        <v>25</v>
      </c>
      <c r="G31" s="102"/>
      <c r="H31" s="102"/>
      <c r="I31" s="102"/>
      <c r="J31" s="23"/>
      <c r="K31" s="6" t="s">
        <v>30</v>
      </c>
      <c r="L31" s="6"/>
      <c r="M31" s="6"/>
      <c r="N31" s="13"/>
    </row>
    <row r="32" spans="1:14">
      <c r="A32" s="5"/>
      <c r="B32" s="5" t="s">
        <v>5</v>
      </c>
      <c r="C32" s="102"/>
      <c r="D32" s="102"/>
      <c r="E32" s="102"/>
      <c r="F32" s="80" t="s">
        <v>25</v>
      </c>
      <c r="G32" s="102"/>
      <c r="H32" s="102"/>
      <c r="I32" s="102"/>
      <c r="J32" s="23"/>
      <c r="K32" s="6" t="s">
        <v>30</v>
      </c>
      <c r="L32" s="6"/>
      <c r="M32" s="6"/>
      <c r="N32" s="13"/>
    </row>
    <row r="33" spans="1:15" ht="11.25" customHeight="1">
      <c r="A33" s="5"/>
      <c r="B33" s="5" t="s">
        <v>5</v>
      </c>
      <c r="C33" s="126"/>
      <c r="D33" s="126"/>
      <c r="E33" s="126"/>
      <c r="F33" s="80" t="s">
        <v>25</v>
      </c>
      <c r="G33" s="126"/>
      <c r="H33" s="126"/>
      <c r="I33" s="126"/>
      <c r="J33" s="25"/>
      <c r="K33" s="6" t="s">
        <v>30</v>
      </c>
      <c r="L33" s="6"/>
      <c r="M33" s="6"/>
      <c r="N33" s="13"/>
    </row>
    <row r="34" spans="1:15">
      <c r="A34" s="5"/>
      <c r="B34" s="5" t="s">
        <v>5</v>
      </c>
      <c r="C34" s="102"/>
      <c r="D34" s="102"/>
      <c r="E34" s="102"/>
      <c r="F34" s="80" t="s">
        <v>25</v>
      </c>
      <c r="G34" s="102"/>
      <c r="H34" s="102"/>
      <c r="I34" s="102"/>
      <c r="J34" s="23"/>
      <c r="K34" s="6" t="s">
        <v>30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80" t="s">
        <v>25</v>
      </c>
      <c r="G35" s="126"/>
      <c r="H35" s="126"/>
      <c r="I35" s="126"/>
      <c r="J35" s="26"/>
      <c r="K35" s="6" t="s">
        <v>30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80" t="s">
        <v>25</v>
      </c>
      <c r="G36" s="126"/>
      <c r="H36" s="126"/>
      <c r="I36" s="126"/>
      <c r="J36" s="26"/>
      <c r="K36" s="6" t="s">
        <v>30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80" t="s">
        <v>25</v>
      </c>
      <c r="G37" s="126"/>
      <c r="H37" s="126"/>
      <c r="I37" s="126"/>
      <c r="J37" s="26"/>
      <c r="K37" s="6" t="s">
        <v>30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80" t="s">
        <v>25</v>
      </c>
      <c r="G38" s="126"/>
      <c r="H38" s="126"/>
      <c r="I38" s="126"/>
      <c r="J38" s="26"/>
      <c r="K38" s="6" t="s">
        <v>30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80" t="s">
        <v>25</v>
      </c>
      <c r="G39" s="126"/>
      <c r="H39" s="126"/>
      <c r="I39" s="126"/>
      <c r="J39" s="26"/>
      <c r="K39" s="6" t="s">
        <v>30</v>
      </c>
      <c r="L39" s="6"/>
      <c r="M39" s="27"/>
      <c r="N39" s="28"/>
    </row>
    <row r="40" spans="1:15">
      <c r="A40" s="5"/>
      <c r="B40" s="5"/>
      <c r="C40" s="126"/>
      <c r="D40" s="126"/>
      <c r="E40" s="126"/>
      <c r="F40" s="80" t="s">
        <v>25</v>
      </c>
      <c r="G40" s="126"/>
      <c r="H40" s="126"/>
      <c r="I40" s="126"/>
      <c r="J40" s="26"/>
      <c r="K40" s="6" t="s">
        <v>30</v>
      </c>
      <c r="L40" s="85"/>
      <c r="M40" s="142">
        <f>M25</f>
        <v>0</v>
      </c>
      <c r="N40" s="143"/>
    </row>
    <row r="41" spans="1:15">
      <c r="A41" s="5"/>
      <c r="B41" s="5"/>
      <c r="C41" s="126"/>
      <c r="D41" s="126"/>
      <c r="E41" s="126"/>
      <c r="F41" s="80" t="s">
        <v>25</v>
      </c>
      <c r="G41" s="126"/>
      <c r="H41" s="126"/>
      <c r="I41" s="126"/>
      <c r="J41" s="26"/>
      <c r="K41" s="30"/>
      <c r="L41" s="31" t="s">
        <v>31</v>
      </c>
      <c r="M41" s="140">
        <v>1</v>
      </c>
      <c r="N41" s="141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6"/>
      <c r="K42" s="146" t="s">
        <v>32</v>
      </c>
      <c r="L42" s="147"/>
      <c r="M42" s="140">
        <f>307*2+50</f>
        <v>664</v>
      </c>
      <c r="N42" s="141"/>
    </row>
    <row r="43" spans="1:15">
      <c r="A43" s="5"/>
      <c r="B43" s="32"/>
      <c r="C43" s="33" t="s">
        <v>33</v>
      </c>
      <c r="D43" s="34"/>
      <c r="E43" s="34"/>
      <c r="F43" s="34"/>
      <c r="G43" s="35"/>
      <c r="H43" s="100"/>
      <c r="I43" s="100"/>
      <c r="J43" s="36">
        <f>SUM(J27:J42)</f>
        <v>0</v>
      </c>
      <c r="K43" s="37"/>
      <c r="L43" s="82" t="s">
        <v>29</v>
      </c>
      <c r="M43" s="128">
        <f>J43*J44</f>
        <v>0</v>
      </c>
      <c r="N43" s="148"/>
    </row>
    <row r="44" spans="1:15">
      <c r="A44" s="5"/>
      <c r="B44" s="5"/>
      <c r="C44" s="7"/>
      <c r="D44" s="6"/>
      <c r="E44" s="6"/>
      <c r="F44" s="6"/>
      <c r="G44" s="39"/>
      <c r="H44" s="6"/>
      <c r="I44" s="83" t="s">
        <v>34</v>
      </c>
      <c r="J44" s="40"/>
      <c r="K44" s="149" t="s">
        <v>35</v>
      </c>
      <c r="L44" s="150"/>
      <c r="M44" s="128"/>
      <c r="N44" s="148"/>
    </row>
    <row r="45" spans="1:15">
      <c r="A45" s="5"/>
      <c r="B45" s="5"/>
      <c r="C45" s="7"/>
      <c r="D45" s="6"/>
      <c r="E45" s="6"/>
      <c r="F45" s="6"/>
      <c r="G45" s="39"/>
      <c r="H45" s="41"/>
      <c r="I45" s="41"/>
      <c r="J45" s="37"/>
      <c r="K45" s="37"/>
      <c r="L45" s="82" t="s">
        <v>36</v>
      </c>
      <c r="M45" s="151"/>
      <c r="N45" s="152"/>
    </row>
    <row r="46" spans="1:15">
      <c r="A46" s="5"/>
      <c r="B46" s="5" t="s">
        <v>37</v>
      </c>
      <c r="C46" s="6"/>
      <c r="D46" s="6"/>
      <c r="E46" s="85"/>
      <c r="F46" s="153">
        <v>0</v>
      </c>
      <c r="G46" s="154"/>
      <c r="H46" s="82"/>
      <c r="I46" s="82"/>
      <c r="J46" s="82"/>
      <c r="K46" s="6" t="s">
        <v>38</v>
      </c>
      <c r="L46" s="85"/>
      <c r="M46" s="104">
        <f>M43+M42+M40+M44+M45</f>
        <v>664</v>
      </c>
      <c r="N46" s="105"/>
      <c r="O46" s="42"/>
    </row>
    <row r="47" spans="1:15">
      <c r="A47" s="5"/>
      <c r="B47" s="5" t="s">
        <v>39</v>
      </c>
      <c r="C47" s="6"/>
      <c r="D47" s="6"/>
      <c r="E47" s="85"/>
      <c r="F47" s="144">
        <v>0</v>
      </c>
      <c r="G47" s="145"/>
      <c r="H47" s="82"/>
      <c r="I47" s="82"/>
      <c r="J47" s="82"/>
      <c r="K47" s="6" t="s">
        <v>40</v>
      </c>
      <c r="L47" s="85"/>
      <c r="M47" s="104"/>
      <c r="N47" s="105"/>
    </row>
    <row r="48" spans="1:15">
      <c r="A48" s="5"/>
      <c r="B48" s="5" t="s">
        <v>41</v>
      </c>
      <c r="C48" s="6"/>
      <c r="D48" s="6"/>
      <c r="E48" s="85"/>
      <c r="F48" s="157">
        <f>SUM(F46:G47)</f>
        <v>0</v>
      </c>
      <c r="G48" s="158"/>
      <c r="H48" s="82"/>
      <c r="I48" s="82"/>
      <c r="J48" s="82"/>
      <c r="K48" s="6"/>
      <c r="L48" s="85"/>
      <c r="M48" s="43"/>
      <c r="N48" s="44"/>
    </row>
    <row r="49" spans="1:15">
      <c r="A49" s="5"/>
      <c r="B49" s="5" t="s">
        <v>42</v>
      </c>
      <c r="C49" s="6"/>
      <c r="D49" s="6"/>
      <c r="E49" s="85"/>
      <c r="F49" s="144">
        <v>0</v>
      </c>
      <c r="G49" s="145"/>
      <c r="H49" s="82"/>
      <c r="I49" s="82"/>
      <c r="J49" s="82"/>
      <c r="K49" s="6"/>
      <c r="L49" s="85"/>
      <c r="M49" s="43"/>
      <c r="N49" s="44"/>
    </row>
    <row r="50" spans="1:15">
      <c r="A50" s="5"/>
      <c r="B50" s="5" t="s">
        <v>41</v>
      </c>
      <c r="C50" s="6"/>
      <c r="D50" s="6"/>
      <c r="E50" s="85"/>
      <c r="F50" s="157">
        <f>SUM(F48:G49)</f>
        <v>0</v>
      </c>
      <c r="G50" s="158"/>
      <c r="H50" s="82"/>
      <c r="I50" s="82"/>
      <c r="J50" s="82"/>
      <c r="K50" s="6"/>
      <c r="L50" s="85"/>
      <c r="M50" s="43"/>
      <c r="N50" s="44"/>
    </row>
    <row r="51" spans="1:15">
      <c r="A51" s="5"/>
      <c r="B51" s="5" t="s">
        <v>29</v>
      </c>
      <c r="C51" s="6"/>
      <c r="D51" s="6"/>
      <c r="E51" s="85"/>
      <c r="F51" s="153">
        <v>0</v>
      </c>
      <c r="G51" s="154"/>
      <c r="H51" s="6"/>
      <c r="I51" s="45" t="s">
        <v>43</v>
      </c>
      <c r="J51" s="34"/>
      <c r="K51" s="34"/>
      <c r="L51" s="34"/>
      <c r="M51" s="34"/>
      <c r="N51" s="46"/>
    </row>
    <row r="52" spans="1:15">
      <c r="A52" s="5"/>
      <c r="B52" s="5" t="s">
        <v>44</v>
      </c>
      <c r="C52" s="6"/>
      <c r="D52" s="6"/>
      <c r="E52" s="85"/>
      <c r="F52" s="144">
        <v>0</v>
      </c>
      <c r="G52" s="145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36</v>
      </c>
      <c r="C53" s="6"/>
      <c r="D53" s="6"/>
      <c r="E53" s="85" t="s">
        <v>45</v>
      </c>
      <c r="F53" s="144">
        <v>0</v>
      </c>
      <c r="G53" s="145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46</v>
      </c>
      <c r="C54" s="6"/>
      <c r="D54" s="6"/>
      <c r="E54" s="85"/>
      <c r="F54" s="144">
        <v>0</v>
      </c>
      <c r="G54" s="145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40</v>
      </c>
      <c r="C55" s="6"/>
      <c r="D55" s="6"/>
      <c r="E55" s="85"/>
      <c r="F55" s="159">
        <f>SUM(F50:G54)</f>
        <v>0</v>
      </c>
      <c r="G55" s="160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47</v>
      </c>
      <c r="C56" s="6"/>
      <c r="D56" s="6"/>
      <c r="E56" s="85"/>
      <c r="F56" s="161">
        <f>+M46-F55</f>
        <v>664</v>
      </c>
      <c r="G56" s="162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41</v>
      </c>
      <c r="C57" s="25"/>
      <c r="D57" s="25"/>
      <c r="E57" s="55"/>
      <c r="F57" s="163">
        <f>+F55+F56</f>
        <v>664</v>
      </c>
      <c r="G57" s="164"/>
      <c r="H57" s="6"/>
      <c r="I57" s="56"/>
      <c r="J57" s="26"/>
      <c r="K57" s="26"/>
      <c r="L57" s="26"/>
      <c r="M57" s="26"/>
      <c r="N57" s="53"/>
    </row>
    <row r="58" spans="1:15">
      <c r="A58" s="5"/>
      <c r="B58" s="118" t="s">
        <v>48</v>
      </c>
      <c r="C58" s="103"/>
      <c r="D58" s="103"/>
      <c r="E58" s="103"/>
      <c r="F58" s="103"/>
      <c r="G58" s="103"/>
      <c r="H58" s="6"/>
      <c r="I58" s="155" t="s">
        <v>49</v>
      </c>
      <c r="J58" s="155"/>
      <c r="K58" s="155"/>
      <c r="L58" s="155"/>
      <c r="M58" s="155"/>
      <c r="N58" s="156"/>
    </row>
    <row r="59" spans="1:15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1"/>
    </row>
    <row r="60" spans="1:15" ht="11.25" hidden="1" customHeight="1">
      <c r="A60" s="5"/>
      <c r="B60" s="118"/>
      <c r="C60" s="103"/>
      <c r="D60" s="103"/>
      <c r="E60" s="103"/>
      <c r="F60" s="103"/>
      <c r="G60" s="103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67" t="s">
        <v>56</v>
      </c>
      <c r="C61" s="102"/>
      <c r="D61" s="102"/>
      <c r="E61" s="102"/>
      <c r="F61" s="102"/>
      <c r="G61" s="102"/>
      <c r="H61" s="6"/>
      <c r="I61" s="102" t="s">
        <v>73</v>
      </c>
      <c r="J61" s="102"/>
      <c r="K61" s="102"/>
      <c r="L61" s="102"/>
      <c r="M61" s="102"/>
      <c r="N61" s="168"/>
      <c r="O61" s="6"/>
    </row>
    <row r="62" spans="1:15">
      <c r="A62" s="5"/>
      <c r="B62" s="118" t="s">
        <v>50</v>
      </c>
      <c r="C62" s="103"/>
      <c r="D62" s="103"/>
      <c r="E62" s="103"/>
      <c r="F62" s="103"/>
      <c r="G62" s="103"/>
      <c r="H62" s="6"/>
      <c r="I62" s="103" t="s">
        <v>50</v>
      </c>
      <c r="J62" s="103"/>
      <c r="K62" s="103"/>
      <c r="L62" s="103"/>
      <c r="M62" s="103"/>
      <c r="N62" s="119"/>
      <c r="O62" s="6"/>
    </row>
    <row r="63" spans="1:15" ht="26.25" customHeight="1">
      <c r="A63" s="5"/>
      <c r="B63" s="169" t="s">
        <v>51</v>
      </c>
      <c r="C63" s="170"/>
      <c r="D63" s="170"/>
      <c r="E63" s="170"/>
      <c r="F63" s="170"/>
      <c r="G63" s="170"/>
      <c r="H63" s="6"/>
      <c r="I63" s="170" t="s">
        <v>74</v>
      </c>
      <c r="J63" s="170"/>
      <c r="K63" s="170"/>
      <c r="L63" s="170"/>
      <c r="M63" s="170"/>
      <c r="N63" s="171"/>
      <c r="O63" s="6"/>
    </row>
    <row r="64" spans="1:15" ht="2.25" customHeight="1">
      <c r="A64" s="5"/>
      <c r="B64" s="118" t="s">
        <v>52</v>
      </c>
      <c r="C64" s="103"/>
      <c r="D64" s="103"/>
      <c r="E64" s="103"/>
      <c r="F64" s="103"/>
      <c r="G64" s="103"/>
      <c r="H64" s="6"/>
      <c r="I64" s="165"/>
      <c r="J64" s="165"/>
      <c r="K64" s="165"/>
      <c r="L64" s="165"/>
      <c r="M64" s="165"/>
      <c r="N64" s="16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53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54</v>
      </c>
    </row>
  </sheetData>
  <mergeCells count="98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F47:G47"/>
    <mergeCell ref="M47:N47"/>
    <mergeCell ref="C42:E42"/>
    <mergeCell ref="G42:I42"/>
    <mergeCell ref="K42:L42"/>
    <mergeCell ref="M42:N42"/>
    <mergeCell ref="H43:I43"/>
    <mergeCell ref="M43:N43"/>
    <mergeCell ref="K44:L44"/>
    <mergeCell ref="M44:N44"/>
    <mergeCell ref="M45:N45"/>
    <mergeCell ref="F46:G46"/>
    <mergeCell ref="M46:N46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topLeftCell="A25" zoomScaleNormal="100" workbookViewId="0">
      <selection activeCell="J44" sqref="J4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98">
        <v>3</v>
      </c>
      <c r="N2" s="99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0" t="s">
        <v>1</v>
      </c>
      <c r="M3" s="10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2"/>
      <c r="M4" s="72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2"/>
      <c r="M5" s="72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8</v>
      </c>
      <c r="K8" s="73" t="s">
        <v>5</v>
      </c>
      <c r="L8" s="102" t="s">
        <v>57</v>
      </c>
      <c r="M8" s="102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03" t="s">
        <v>6</v>
      </c>
      <c r="L9" s="103"/>
      <c r="M9" s="104">
        <f>M46</f>
        <v>3661</v>
      </c>
      <c r="N9" s="10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76"/>
      <c r="B11" s="94">
        <f>$M$9</f>
        <v>3661</v>
      </c>
      <c r="C11" s="95"/>
      <c r="D11" s="96" t="s">
        <v>75</v>
      </c>
      <c r="E11" s="96"/>
      <c r="F11" s="96"/>
      <c r="G11" s="96"/>
      <c r="H11" s="96"/>
      <c r="I11" s="96"/>
      <c r="J11" s="96"/>
      <c r="K11" s="96"/>
      <c r="L11" s="96"/>
      <c r="M11" s="96"/>
      <c r="N11" s="97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11" t="s">
        <v>70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112"/>
      <c r="N13" s="113"/>
    </row>
    <row r="14" spans="1:14" ht="11.25" customHeight="1">
      <c r="A14" s="5"/>
      <c r="B14" s="111"/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3"/>
    </row>
    <row r="15" spans="1:14" ht="11.25" customHeight="1">
      <c r="A15" s="5"/>
      <c r="B15" s="111"/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12"/>
      <c r="N15" s="113"/>
    </row>
    <row r="16" spans="1:14" ht="11.25" customHeight="1">
      <c r="A16" s="5"/>
      <c r="B16" s="5" t="s">
        <v>9</v>
      </c>
      <c r="C16" s="6"/>
      <c r="D16" s="6"/>
      <c r="E16" s="17">
        <v>9</v>
      </c>
      <c r="F16" s="73" t="s">
        <v>5</v>
      </c>
      <c r="G16" s="114" t="s">
        <v>58</v>
      </c>
      <c r="H16" s="102"/>
      <c r="I16" s="73" t="s">
        <v>10</v>
      </c>
      <c r="J16" s="17">
        <v>10</v>
      </c>
      <c r="K16" s="73" t="s">
        <v>11</v>
      </c>
      <c r="L16" s="114" t="s">
        <v>58</v>
      </c>
      <c r="M16" s="102"/>
      <c r="N16" s="13">
        <v>2022</v>
      </c>
    </row>
    <row r="17" spans="1:14" ht="12" customHeight="1" thickBot="1">
      <c r="A17" s="5"/>
      <c r="B17" s="115"/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116"/>
      <c r="N17" s="117"/>
    </row>
    <row r="18" spans="1:14" ht="12" customHeight="1" thickBot="1">
      <c r="A18" s="5"/>
      <c r="B18" s="118" t="s">
        <v>12</v>
      </c>
      <c r="C18" s="119"/>
      <c r="D18" s="18"/>
      <c r="E18" s="120" t="s">
        <v>13</v>
      </c>
      <c r="F18" s="121"/>
      <c r="G18" s="122"/>
      <c r="H18" s="18" t="s">
        <v>59</v>
      </c>
      <c r="I18" s="120" t="s">
        <v>14</v>
      </c>
      <c r="J18" s="122"/>
      <c r="K18" s="18"/>
      <c r="L18" s="120" t="s">
        <v>15</v>
      </c>
      <c r="M18" s="122"/>
      <c r="N18" s="18"/>
    </row>
    <row r="19" spans="1:14">
      <c r="A19" s="5"/>
      <c r="B19" s="115" t="s">
        <v>16</v>
      </c>
      <c r="C19" s="116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7"/>
    </row>
    <row r="20" spans="1:14" ht="12.75" customHeight="1">
      <c r="A20" s="5"/>
      <c r="B20" s="123"/>
      <c r="C20" s="124"/>
      <c r="D20" s="124"/>
      <c r="E20" s="125"/>
      <c r="F20" s="98"/>
      <c r="G20" s="126"/>
      <c r="H20" s="126"/>
      <c r="I20" s="127"/>
      <c r="J20" s="98"/>
      <c r="K20" s="127"/>
      <c r="L20" s="98"/>
      <c r="M20" s="126"/>
      <c r="N20" s="99"/>
    </row>
    <row r="21" spans="1:14">
      <c r="A21" s="5"/>
      <c r="B21" s="106" t="s">
        <v>17</v>
      </c>
      <c r="C21" s="107"/>
      <c r="D21" s="107"/>
      <c r="E21" s="108"/>
      <c r="F21" s="109" t="s">
        <v>18</v>
      </c>
      <c r="G21" s="107"/>
      <c r="H21" s="107"/>
      <c r="I21" s="108"/>
      <c r="J21" s="109" t="s">
        <v>19</v>
      </c>
      <c r="K21" s="108"/>
      <c r="L21" s="109" t="s">
        <v>20</v>
      </c>
      <c r="M21" s="107"/>
      <c r="N21" s="110"/>
    </row>
    <row r="22" spans="1:14">
      <c r="A22" s="5"/>
      <c r="B22" s="19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73"/>
      <c r="F23" s="102" t="s">
        <v>23</v>
      </c>
      <c r="G23" s="102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0"/>
      <c r="E24" s="73" t="s">
        <v>25</v>
      </c>
      <c r="F24" s="128"/>
      <c r="G24" s="129"/>
      <c r="H24" s="6" t="s">
        <v>26</v>
      </c>
      <c r="I24" s="6"/>
      <c r="J24" s="21"/>
      <c r="K24" s="6"/>
      <c r="L24" s="6"/>
      <c r="M24" s="130"/>
      <c r="N24" s="131"/>
    </row>
    <row r="25" spans="1:14">
      <c r="A25" s="5"/>
      <c r="B25" s="5" t="s">
        <v>24</v>
      </c>
      <c r="C25" s="6"/>
      <c r="D25" s="20">
        <v>2</v>
      </c>
      <c r="E25" s="73" t="s">
        <v>25</v>
      </c>
      <c r="F25" s="132">
        <v>640</v>
      </c>
      <c r="G25" s="132"/>
      <c r="H25" s="6" t="s">
        <v>27</v>
      </c>
      <c r="I25" s="6"/>
      <c r="J25" s="11"/>
      <c r="K25" s="6" t="s">
        <v>28</v>
      </c>
      <c r="L25" s="6"/>
      <c r="M25" s="133">
        <f>D24*F24+D25*F25</f>
        <v>1280</v>
      </c>
      <c r="N25" s="134"/>
    </row>
    <row r="26" spans="1:14">
      <c r="A26" s="5"/>
      <c r="B26" s="19" t="s">
        <v>29</v>
      </c>
      <c r="C26" s="6"/>
      <c r="D26" s="22"/>
      <c r="E26" s="73"/>
      <c r="F26" s="135"/>
      <c r="G26" s="135"/>
      <c r="H26" s="6"/>
      <c r="I26" s="6"/>
      <c r="J26" s="6"/>
      <c r="K26" s="6"/>
      <c r="L26" s="11"/>
      <c r="M26" s="136"/>
      <c r="N26" s="137"/>
    </row>
    <row r="27" spans="1:14" ht="12">
      <c r="A27" s="5"/>
      <c r="B27" s="5" t="s">
        <v>5</v>
      </c>
      <c r="C27" s="102" t="s">
        <v>55</v>
      </c>
      <c r="D27" s="102"/>
      <c r="E27" s="102"/>
      <c r="F27" s="73" t="s">
        <v>25</v>
      </c>
      <c r="G27" s="102" t="s">
        <v>71</v>
      </c>
      <c r="H27" s="102"/>
      <c r="I27" s="102"/>
      <c r="J27" s="23">
        <v>115</v>
      </c>
      <c r="K27" s="6" t="s">
        <v>30</v>
      </c>
      <c r="L27" s="6"/>
      <c r="M27" s="138"/>
      <c r="N27" s="139"/>
    </row>
    <row r="28" spans="1:14">
      <c r="A28" s="5"/>
      <c r="B28" s="5" t="s">
        <v>5</v>
      </c>
      <c r="C28" s="102" t="s">
        <v>71</v>
      </c>
      <c r="D28" s="102"/>
      <c r="E28" s="102"/>
      <c r="F28" s="73" t="s">
        <v>25</v>
      </c>
      <c r="G28" s="102" t="s">
        <v>55</v>
      </c>
      <c r="H28" s="102"/>
      <c r="I28" s="102"/>
      <c r="J28" s="23">
        <v>115</v>
      </c>
      <c r="K28" s="6" t="s">
        <v>30</v>
      </c>
      <c r="L28" s="6"/>
      <c r="M28" s="6"/>
      <c r="N28" s="24"/>
    </row>
    <row r="29" spans="1:14">
      <c r="A29" s="5"/>
      <c r="B29" s="5" t="s">
        <v>5</v>
      </c>
      <c r="C29" s="102" t="s">
        <v>55</v>
      </c>
      <c r="D29" s="102"/>
      <c r="E29" s="102"/>
      <c r="F29" s="73" t="s">
        <v>25</v>
      </c>
      <c r="G29" s="102" t="s">
        <v>71</v>
      </c>
      <c r="H29" s="102"/>
      <c r="I29" s="102"/>
      <c r="J29" s="23">
        <v>115</v>
      </c>
      <c r="K29" s="6" t="s">
        <v>30</v>
      </c>
      <c r="L29" s="6"/>
      <c r="M29" s="6"/>
      <c r="N29" s="13"/>
    </row>
    <row r="30" spans="1:14">
      <c r="A30" s="5"/>
      <c r="B30" s="5" t="s">
        <v>5</v>
      </c>
      <c r="C30" s="102" t="s">
        <v>71</v>
      </c>
      <c r="D30" s="102"/>
      <c r="E30" s="102"/>
      <c r="F30" s="73" t="s">
        <v>25</v>
      </c>
      <c r="G30" s="102" t="s">
        <v>55</v>
      </c>
      <c r="H30" s="102"/>
      <c r="I30" s="102"/>
      <c r="J30" s="23">
        <v>115</v>
      </c>
      <c r="K30" s="6" t="s">
        <v>30</v>
      </c>
      <c r="L30" s="6"/>
      <c r="M30" s="6"/>
      <c r="N30" s="13"/>
    </row>
    <row r="31" spans="1:14" ht="11.25" customHeight="1">
      <c r="A31" s="5"/>
      <c r="B31" s="5" t="s">
        <v>5</v>
      </c>
      <c r="C31" s="126" t="s">
        <v>72</v>
      </c>
      <c r="D31" s="126"/>
      <c r="E31" s="126"/>
      <c r="F31" s="73" t="s">
        <v>25</v>
      </c>
      <c r="G31" s="102" t="s">
        <v>72</v>
      </c>
      <c r="H31" s="102"/>
      <c r="I31" s="102"/>
      <c r="J31" s="23">
        <v>200</v>
      </c>
      <c r="K31" s="6" t="s">
        <v>30</v>
      </c>
      <c r="L31" s="6"/>
      <c r="M31" s="6"/>
      <c r="N31" s="13"/>
    </row>
    <row r="32" spans="1:14">
      <c r="A32" s="5"/>
      <c r="B32" s="5" t="s">
        <v>5</v>
      </c>
      <c r="C32" s="102"/>
      <c r="D32" s="102"/>
      <c r="E32" s="102"/>
      <c r="F32" s="73" t="s">
        <v>25</v>
      </c>
      <c r="G32" s="102"/>
      <c r="H32" s="102"/>
      <c r="I32" s="102"/>
      <c r="J32" s="23"/>
      <c r="K32" s="6" t="s">
        <v>30</v>
      </c>
      <c r="L32" s="6"/>
      <c r="M32" s="6"/>
      <c r="N32" s="13"/>
    </row>
    <row r="33" spans="1:15" ht="11.25" customHeight="1">
      <c r="A33" s="5"/>
      <c r="B33" s="5" t="s">
        <v>5</v>
      </c>
      <c r="C33" s="126"/>
      <c r="D33" s="126"/>
      <c r="E33" s="126"/>
      <c r="F33" s="73" t="s">
        <v>25</v>
      </c>
      <c r="G33" s="126"/>
      <c r="H33" s="126"/>
      <c r="I33" s="126"/>
      <c r="J33" s="25"/>
      <c r="K33" s="6" t="s">
        <v>30</v>
      </c>
      <c r="L33" s="6"/>
      <c r="M33" s="6"/>
      <c r="N33" s="13"/>
    </row>
    <row r="34" spans="1:15">
      <c r="A34" s="5"/>
      <c r="B34" s="5" t="s">
        <v>5</v>
      </c>
      <c r="C34" s="102"/>
      <c r="D34" s="102"/>
      <c r="E34" s="102"/>
      <c r="F34" s="73" t="s">
        <v>25</v>
      </c>
      <c r="G34" s="102"/>
      <c r="H34" s="102"/>
      <c r="I34" s="102"/>
      <c r="J34" s="23"/>
      <c r="K34" s="6" t="s">
        <v>30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73" t="s">
        <v>25</v>
      </c>
      <c r="G35" s="126"/>
      <c r="H35" s="126"/>
      <c r="I35" s="126"/>
      <c r="J35" s="26"/>
      <c r="K35" s="6" t="s">
        <v>30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73" t="s">
        <v>25</v>
      </c>
      <c r="G36" s="126"/>
      <c r="H36" s="126"/>
      <c r="I36" s="126"/>
      <c r="J36" s="26"/>
      <c r="K36" s="6" t="s">
        <v>30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73" t="s">
        <v>25</v>
      </c>
      <c r="G37" s="126"/>
      <c r="H37" s="126"/>
      <c r="I37" s="126"/>
      <c r="J37" s="26"/>
      <c r="K37" s="6" t="s">
        <v>30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73" t="s">
        <v>25</v>
      </c>
      <c r="G38" s="126"/>
      <c r="H38" s="126"/>
      <c r="I38" s="126"/>
      <c r="J38" s="26"/>
      <c r="K38" s="6" t="s">
        <v>30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73" t="s">
        <v>25</v>
      </c>
      <c r="G39" s="126"/>
      <c r="H39" s="126"/>
      <c r="I39" s="126"/>
      <c r="J39" s="26"/>
      <c r="K39" s="6" t="s">
        <v>30</v>
      </c>
      <c r="L39" s="6"/>
      <c r="M39" s="27"/>
      <c r="N39" s="28"/>
    </row>
    <row r="40" spans="1:15">
      <c r="A40" s="5"/>
      <c r="B40" s="5"/>
      <c r="C40" s="126"/>
      <c r="D40" s="126"/>
      <c r="E40" s="126"/>
      <c r="F40" s="73" t="s">
        <v>25</v>
      </c>
      <c r="G40" s="126"/>
      <c r="H40" s="126"/>
      <c r="I40" s="126"/>
      <c r="J40" s="26"/>
      <c r="K40" s="6" t="s">
        <v>30</v>
      </c>
      <c r="L40" s="77"/>
      <c r="M40" s="142">
        <f>M25</f>
        <v>1280</v>
      </c>
      <c r="N40" s="143"/>
    </row>
    <row r="41" spans="1:15">
      <c r="A41" s="5"/>
      <c r="B41" s="5"/>
      <c r="C41" s="126"/>
      <c r="D41" s="126"/>
      <c r="E41" s="126"/>
      <c r="F41" s="73" t="s">
        <v>25</v>
      </c>
      <c r="G41" s="126"/>
      <c r="H41" s="126"/>
      <c r="I41" s="126"/>
      <c r="J41" s="26"/>
      <c r="K41" s="30"/>
      <c r="L41" s="31" t="s">
        <v>31</v>
      </c>
      <c r="M41" s="140">
        <v>1</v>
      </c>
      <c r="N41" s="141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6"/>
      <c r="K42" s="146" t="s">
        <v>32</v>
      </c>
      <c r="L42" s="147"/>
      <c r="M42" s="140">
        <f>307*2+100</f>
        <v>714</v>
      </c>
      <c r="N42" s="141"/>
    </row>
    <row r="43" spans="1:15">
      <c r="A43" s="5"/>
      <c r="B43" s="32"/>
      <c r="C43" s="33" t="s">
        <v>33</v>
      </c>
      <c r="D43" s="34"/>
      <c r="E43" s="34"/>
      <c r="F43" s="34"/>
      <c r="G43" s="35"/>
      <c r="H43" s="100"/>
      <c r="I43" s="100"/>
      <c r="J43" s="36">
        <f>SUM(J27:J42)</f>
        <v>660</v>
      </c>
      <c r="K43" s="37"/>
      <c r="L43" s="78" t="s">
        <v>29</v>
      </c>
      <c r="M43" s="128">
        <f>J43*J44</f>
        <v>1452.0000000000002</v>
      </c>
      <c r="N43" s="148"/>
    </row>
    <row r="44" spans="1:15">
      <c r="A44" s="5"/>
      <c r="B44" s="5"/>
      <c r="C44" s="7"/>
      <c r="D44" s="6"/>
      <c r="E44" s="6"/>
      <c r="F44" s="6"/>
      <c r="G44" s="39"/>
      <c r="H44" s="6"/>
      <c r="I44" s="72" t="s">
        <v>34</v>
      </c>
      <c r="J44" s="40">
        <v>2.2000000000000002</v>
      </c>
      <c r="K44" s="149" t="s">
        <v>35</v>
      </c>
      <c r="L44" s="150"/>
      <c r="M44" s="128">
        <v>215</v>
      </c>
      <c r="N44" s="148"/>
    </row>
    <row r="45" spans="1:15">
      <c r="A45" s="5"/>
      <c r="B45" s="5"/>
      <c r="C45" s="7"/>
      <c r="D45" s="6"/>
      <c r="E45" s="6"/>
      <c r="F45" s="6"/>
      <c r="G45" s="39"/>
      <c r="H45" s="41"/>
      <c r="I45" s="41"/>
      <c r="J45" s="37"/>
      <c r="K45" s="37"/>
      <c r="L45" s="78" t="s">
        <v>36</v>
      </c>
      <c r="M45" s="151"/>
      <c r="N45" s="152"/>
    </row>
    <row r="46" spans="1:15">
      <c r="A46" s="5"/>
      <c r="B46" s="5" t="s">
        <v>37</v>
      </c>
      <c r="C46" s="6"/>
      <c r="D46" s="6"/>
      <c r="E46" s="77"/>
      <c r="F46" s="153">
        <v>0</v>
      </c>
      <c r="G46" s="154"/>
      <c r="H46" s="78"/>
      <c r="I46" s="78"/>
      <c r="J46" s="78"/>
      <c r="K46" s="6" t="s">
        <v>38</v>
      </c>
      <c r="L46" s="77"/>
      <c r="M46" s="104">
        <f>M43+M42+M40+M44+M45</f>
        <v>3661</v>
      </c>
      <c r="N46" s="105"/>
      <c r="O46" s="42"/>
    </row>
    <row r="47" spans="1:15">
      <c r="A47" s="5"/>
      <c r="B47" s="5" t="s">
        <v>39</v>
      </c>
      <c r="C47" s="6"/>
      <c r="D47" s="6"/>
      <c r="E47" s="77"/>
      <c r="F47" s="144">
        <v>0</v>
      </c>
      <c r="G47" s="145"/>
      <c r="H47" s="78"/>
      <c r="I47" s="78"/>
      <c r="J47" s="78"/>
      <c r="K47" s="6" t="s">
        <v>40</v>
      </c>
      <c r="L47" s="77"/>
      <c r="M47" s="104"/>
      <c r="N47" s="105"/>
    </row>
    <row r="48" spans="1:15">
      <c r="A48" s="5"/>
      <c r="B48" s="5" t="s">
        <v>41</v>
      </c>
      <c r="C48" s="6"/>
      <c r="D48" s="6"/>
      <c r="E48" s="77"/>
      <c r="F48" s="157">
        <f>SUM(F46:G47)</f>
        <v>0</v>
      </c>
      <c r="G48" s="158"/>
      <c r="H48" s="78"/>
      <c r="I48" s="78"/>
      <c r="J48" s="78"/>
      <c r="K48" s="6"/>
      <c r="L48" s="77"/>
      <c r="M48" s="43"/>
      <c r="N48" s="44"/>
    </row>
    <row r="49" spans="1:15">
      <c r="A49" s="5"/>
      <c r="B49" s="5" t="s">
        <v>42</v>
      </c>
      <c r="C49" s="6"/>
      <c r="D49" s="6"/>
      <c r="E49" s="77"/>
      <c r="F49" s="144">
        <v>0</v>
      </c>
      <c r="G49" s="145"/>
      <c r="H49" s="78"/>
      <c r="I49" s="78"/>
      <c r="J49" s="78"/>
      <c r="K49" s="6"/>
      <c r="L49" s="77"/>
      <c r="M49" s="43"/>
      <c r="N49" s="44"/>
    </row>
    <row r="50" spans="1:15">
      <c r="A50" s="5"/>
      <c r="B50" s="5" t="s">
        <v>41</v>
      </c>
      <c r="C50" s="6"/>
      <c r="D50" s="6"/>
      <c r="E50" s="77"/>
      <c r="F50" s="157">
        <f>SUM(F48:G49)</f>
        <v>0</v>
      </c>
      <c r="G50" s="158"/>
      <c r="H50" s="78"/>
      <c r="I50" s="78"/>
      <c r="J50" s="78"/>
      <c r="K50" s="6"/>
      <c r="L50" s="77"/>
      <c r="M50" s="43"/>
      <c r="N50" s="44"/>
    </row>
    <row r="51" spans="1:15">
      <c r="A51" s="5"/>
      <c r="B51" s="5" t="s">
        <v>29</v>
      </c>
      <c r="C51" s="6"/>
      <c r="D51" s="6"/>
      <c r="E51" s="77"/>
      <c r="F51" s="153">
        <v>0</v>
      </c>
      <c r="G51" s="154"/>
      <c r="H51" s="6"/>
      <c r="I51" s="45" t="s">
        <v>43</v>
      </c>
      <c r="J51" s="34"/>
      <c r="K51" s="34"/>
      <c r="L51" s="34"/>
      <c r="M51" s="34"/>
      <c r="N51" s="46"/>
    </row>
    <row r="52" spans="1:15">
      <c r="A52" s="5"/>
      <c r="B52" s="5" t="s">
        <v>44</v>
      </c>
      <c r="C52" s="6"/>
      <c r="D52" s="6"/>
      <c r="E52" s="77"/>
      <c r="F52" s="144">
        <v>0</v>
      </c>
      <c r="G52" s="145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36</v>
      </c>
      <c r="C53" s="6"/>
      <c r="D53" s="6"/>
      <c r="E53" s="77" t="s">
        <v>45</v>
      </c>
      <c r="F53" s="144">
        <v>0</v>
      </c>
      <c r="G53" s="145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46</v>
      </c>
      <c r="C54" s="6"/>
      <c r="D54" s="6"/>
      <c r="E54" s="77"/>
      <c r="F54" s="144">
        <v>0</v>
      </c>
      <c r="G54" s="145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40</v>
      </c>
      <c r="C55" s="6"/>
      <c r="D55" s="6"/>
      <c r="E55" s="77"/>
      <c r="F55" s="159">
        <f>SUM(F50:G54)</f>
        <v>0</v>
      </c>
      <c r="G55" s="160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47</v>
      </c>
      <c r="C56" s="6"/>
      <c r="D56" s="6"/>
      <c r="E56" s="77"/>
      <c r="F56" s="161">
        <f>+M46-F55</f>
        <v>3661</v>
      </c>
      <c r="G56" s="162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41</v>
      </c>
      <c r="C57" s="25"/>
      <c r="D57" s="25"/>
      <c r="E57" s="55"/>
      <c r="F57" s="163">
        <f>+F55+F56</f>
        <v>3661</v>
      </c>
      <c r="G57" s="164"/>
      <c r="H57" s="6"/>
      <c r="I57" s="56"/>
      <c r="J57" s="26"/>
      <c r="K57" s="26"/>
      <c r="L57" s="26"/>
      <c r="M57" s="26"/>
      <c r="N57" s="53"/>
    </row>
    <row r="58" spans="1:15">
      <c r="A58" s="5"/>
      <c r="B58" s="118" t="s">
        <v>48</v>
      </c>
      <c r="C58" s="103"/>
      <c r="D58" s="103"/>
      <c r="E58" s="103"/>
      <c r="F58" s="103"/>
      <c r="G58" s="103"/>
      <c r="H58" s="6"/>
      <c r="I58" s="155" t="s">
        <v>49</v>
      </c>
      <c r="J58" s="155"/>
      <c r="K58" s="155"/>
      <c r="L58" s="155"/>
      <c r="M58" s="155"/>
      <c r="N58" s="156"/>
    </row>
    <row r="59" spans="1:15" ht="1.5" customHeight="1">
      <c r="A59" s="5"/>
      <c r="B59" s="74"/>
      <c r="C59" s="73"/>
      <c r="D59" s="73"/>
      <c r="E59" s="73"/>
      <c r="F59" s="73"/>
      <c r="G59" s="73"/>
      <c r="H59" s="6"/>
      <c r="I59" s="73"/>
      <c r="J59" s="73"/>
      <c r="K59" s="73"/>
      <c r="L59" s="73"/>
      <c r="M59" s="73"/>
      <c r="N59" s="75"/>
    </row>
    <row r="60" spans="1:15" ht="11.25" hidden="1" customHeight="1">
      <c r="A60" s="5"/>
      <c r="B60" s="118"/>
      <c r="C60" s="103"/>
      <c r="D60" s="103"/>
      <c r="E60" s="103"/>
      <c r="F60" s="103"/>
      <c r="G60" s="103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67" t="s">
        <v>56</v>
      </c>
      <c r="C61" s="102"/>
      <c r="D61" s="102"/>
      <c r="E61" s="102"/>
      <c r="F61" s="102"/>
      <c r="G61" s="102"/>
      <c r="H61" s="6"/>
      <c r="I61" s="102" t="s">
        <v>73</v>
      </c>
      <c r="J61" s="102"/>
      <c r="K61" s="102"/>
      <c r="L61" s="102"/>
      <c r="M61" s="102"/>
      <c r="N61" s="168"/>
      <c r="O61" s="6"/>
    </row>
    <row r="62" spans="1:15">
      <c r="A62" s="5"/>
      <c r="B62" s="118" t="s">
        <v>50</v>
      </c>
      <c r="C62" s="103"/>
      <c r="D62" s="103"/>
      <c r="E62" s="103"/>
      <c r="F62" s="103"/>
      <c r="G62" s="103"/>
      <c r="H62" s="6"/>
      <c r="I62" s="103" t="s">
        <v>50</v>
      </c>
      <c r="J62" s="103"/>
      <c r="K62" s="103"/>
      <c r="L62" s="103"/>
      <c r="M62" s="103"/>
      <c r="N62" s="119"/>
      <c r="O62" s="6"/>
    </row>
    <row r="63" spans="1:15" ht="26.25" customHeight="1">
      <c r="A63" s="5"/>
      <c r="B63" s="169" t="s">
        <v>51</v>
      </c>
      <c r="C63" s="170"/>
      <c r="D63" s="170"/>
      <c r="E63" s="170"/>
      <c r="F63" s="170"/>
      <c r="G63" s="170"/>
      <c r="H63" s="6"/>
      <c r="I63" s="170" t="s">
        <v>74</v>
      </c>
      <c r="J63" s="170"/>
      <c r="K63" s="170"/>
      <c r="L63" s="170"/>
      <c r="M63" s="170"/>
      <c r="N63" s="171"/>
      <c r="O63" s="6"/>
    </row>
    <row r="64" spans="1:15" ht="2.25" customHeight="1">
      <c r="A64" s="5"/>
      <c r="B64" s="118" t="s">
        <v>52</v>
      </c>
      <c r="C64" s="103"/>
      <c r="D64" s="103"/>
      <c r="E64" s="103"/>
      <c r="F64" s="103"/>
      <c r="G64" s="103"/>
      <c r="H64" s="6"/>
      <c r="I64" s="165"/>
      <c r="J64" s="165"/>
      <c r="K64" s="165"/>
      <c r="L64" s="165"/>
      <c r="M64" s="165"/>
      <c r="N64" s="16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53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54</v>
      </c>
    </row>
  </sheetData>
  <mergeCells count="98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F47:G47"/>
    <mergeCell ref="M47:N47"/>
    <mergeCell ref="C42:E42"/>
    <mergeCell ref="G42:I42"/>
    <mergeCell ref="K42:L42"/>
    <mergeCell ref="M42:N42"/>
    <mergeCell ref="H43:I43"/>
    <mergeCell ref="M43:N43"/>
    <mergeCell ref="K44:L44"/>
    <mergeCell ref="M44:N44"/>
    <mergeCell ref="M45:N45"/>
    <mergeCell ref="F46:G46"/>
    <mergeCell ref="M46:N46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zoomScaleNormal="100" workbookViewId="0">
      <selection activeCell="L22" sqref="L2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98">
        <v>2</v>
      </c>
      <c r="N2" s="99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0" t="s">
        <v>1</v>
      </c>
      <c r="M3" s="10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102" t="s">
        <v>57</v>
      </c>
      <c r="M8" s="102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03" t="s">
        <v>6</v>
      </c>
      <c r="L9" s="103"/>
      <c r="M9" s="104">
        <f>M46</f>
        <v>2880</v>
      </c>
      <c r="N9" s="10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16"/>
      <c r="B11" s="94">
        <f>$M$9</f>
        <v>2880</v>
      </c>
      <c r="C11" s="95"/>
      <c r="D11" s="96" t="s">
        <v>68</v>
      </c>
      <c r="E11" s="96"/>
      <c r="F11" s="96"/>
      <c r="G11" s="96"/>
      <c r="H11" s="96"/>
      <c r="I11" s="96"/>
      <c r="J11" s="96"/>
      <c r="K11" s="96"/>
      <c r="L11" s="96"/>
      <c r="M11" s="96"/>
      <c r="N11" s="97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11" t="s">
        <v>65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112"/>
      <c r="N13" s="113"/>
    </row>
    <row r="14" spans="1:14" ht="11.25" customHeight="1">
      <c r="A14" s="5"/>
      <c r="B14" s="111"/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3"/>
    </row>
    <row r="15" spans="1:14" ht="11.25" customHeight="1">
      <c r="A15" s="5"/>
      <c r="B15" s="111"/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12"/>
      <c r="N15" s="113"/>
    </row>
    <row r="16" spans="1:14" ht="11.25" customHeight="1">
      <c r="A16" s="5"/>
      <c r="B16" s="5" t="s">
        <v>9</v>
      </c>
      <c r="C16" s="6"/>
      <c r="D16" s="6"/>
      <c r="E16" s="17">
        <v>9</v>
      </c>
      <c r="F16" s="15" t="s">
        <v>5</v>
      </c>
      <c r="G16" s="114" t="s">
        <v>58</v>
      </c>
      <c r="H16" s="102"/>
      <c r="I16" s="15" t="s">
        <v>10</v>
      </c>
      <c r="J16" s="17">
        <v>11</v>
      </c>
      <c r="K16" s="15" t="s">
        <v>11</v>
      </c>
      <c r="L16" s="114" t="s">
        <v>58</v>
      </c>
      <c r="M16" s="102"/>
      <c r="N16" s="13">
        <v>2022</v>
      </c>
    </row>
    <row r="17" spans="1:14" ht="12" customHeight="1" thickBot="1">
      <c r="A17" s="5"/>
      <c r="B17" s="115"/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116"/>
      <c r="N17" s="117"/>
    </row>
    <row r="18" spans="1:14" ht="12" customHeight="1" thickBot="1">
      <c r="A18" s="5"/>
      <c r="B18" s="118" t="s">
        <v>12</v>
      </c>
      <c r="C18" s="119"/>
      <c r="D18" s="18"/>
      <c r="E18" s="120" t="s">
        <v>13</v>
      </c>
      <c r="F18" s="121"/>
      <c r="G18" s="122"/>
      <c r="H18" s="18" t="s">
        <v>59</v>
      </c>
      <c r="I18" s="120" t="s">
        <v>14</v>
      </c>
      <c r="J18" s="122"/>
      <c r="K18" s="18"/>
      <c r="L18" s="120" t="s">
        <v>15</v>
      </c>
      <c r="M18" s="122"/>
      <c r="N18" s="18"/>
    </row>
    <row r="19" spans="1:14">
      <c r="A19" s="5"/>
      <c r="B19" s="115" t="s">
        <v>16</v>
      </c>
      <c r="C19" s="116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7"/>
    </row>
    <row r="20" spans="1:14" ht="12.75" customHeight="1">
      <c r="A20" s="5"/>
      <c r="B20" s="123"/>
      <c r="C20" s="124"/>
      <c r="D20" s="124"/>
      <c r="E20" s="125"/>
      <c r="F20" s="98"/>
      <c r="G20" s="126"/>
      <c r="H20" s="126"/>
      <c r="I20" s="127"/>
      <c r="J20" s="98"/>
      <c r="K20" s="127"/>
      <c r="L20" s="98"/>
      <c r="M20" s="126"/>
      <c r="N20" s="99"/>
    </row>
    <row r="21" spans="1:14">
      <c r="A21" s="5"/>
      <c r="B21" s="106" t="s">
        <v>17</v>
      </c>
      <c r="C21" s="107"/>
      <c r="D21" s="107"/>
      <c r="E21" s="108"/>
      <c r="F21" s="109" t="s">
        <v>18</v>
      </c>
      <c r="G21" s="107"/>
      <c r="H21" s="107"/>
      <c r="I21" s="108"/>
      <c r="J21" s="109" t="s">
        <v>19</v>
      </c>
      <c r="K21" s="108"/>
      <c r="L21" s="109" t="s">
        <v>20</v>
      </c>
      <c r="M21" s="107"/>
      <c r="N21" s="110"/>
    </row>
    <row r="22" spans="1:14">
      <c r="A22" s="5"/>
      <c r="B22" s="19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15"/>
      <c r="F23" s="102" t="s">
        <v>23</v>
      </c>
      <c r="G23" s="102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0">
        <v>2</v>
      </c>
      <c r="E24" s="15" t="s">
        <v>25</v>
      </c>
      <c r="F24" s="128">
        <v>1120</v>
      </c>
      <c r="G24" s="129"/>
      <c r="H24" s="6" t="s">
        <v>26</v>
      </c>
      <c r="I24" s="6"/>
      <c r="J24" s="21"/>
      <c r="K24" s="6"/>
      <c r="L24" s="6"/>
      <c r="M24" s="130"/>
      <c r="N24" s="131"/>
    </row>
    <row r="25" spans="1:14">
      <c r="A25" s="5"/>
      <c r="B25" s="5" t="s">
        <v>24</v>
      </c>
      <c r="C25" s="6"/>
      <c r="D25" s="20">
        <v>1</v>
      </c>
      <c r="E25" s="15" t="s">
        <v>25</v>
      </c>
      <c r="F25" s="132">
        <v>640</v>
      </c>
      <c r="G25" s="132"/>
      <c r="H25" s="6" t="s">
        <v>27</v>
      </c>
      <c r="I25" s="6"/>
      <c r="J25" s="11"/>
      <c r="K25" s="6" t="s">
        <v>28</v>
      </c>
      <c r="L25" s="6"/>
      <c r="M25" s="133">
        <f>D24*F24+D25*F25</f>
        <v>2880</v>
      </c>
      <c r="N25" s="134"/>
    </row>
    <row r="26" spans="1:14">
      <c r="A26" s="5"/>
      <c r="B26" s="19" t="s">
        <v>29</v>
      </c>
      <c r="C26" s="6"/>
      <c r="D26" s="22"/>
      <c r="E26" s="15"/>
      <c r="F26" s="135"/>
      <c r="G26" s="135"/>
      <c r="H26" s="6"/>
      <c r="I26" s="6"/>
      <c r="J26" s="6"/>
      <c r="K26" s="6"/>
      <c r="L26" s="11"/>
      <c r="M26" s="136"/>
      <c r="N26" s="137"/>
    </row>
    <row r="27" spans="1:14" ht="12">
      <c r="A27" s="5"/>
      <c r="B27" s="5" t="s">
        <v>5</v>
      </c>
      <c r="C27" s="102" t="s">
        <v>55</v>
      </c>
      <c r="D27" s="102"/>
      <c r="E27" s="102"/>
      <c r="F27" s="71" t="s">
        <v>25</v>
      </c>
      <c r="G27" s="102" t="s">
        <v>60</v>
      </c>
      <c r="H27" s="102"/>
      <c r="I27" s="102"/>
      <c r="J27" s="23"/>
      <c r="K27" s="6" t="s">
        <v>30</v>
      </c>
      <c r="L27" s="6"/>
      <c r="M27" s="138"/>
      <c r="N27" s="139"/>
    </row>
    <row r="28" spans="1:14">
      <c r="A28" s="5"/>
      <c r="B28" s="5" t="s">
        <v>5</v>
      </c>
      <c r="C28" s="102" t="s">
        <v>60</v>
      </c>
      <c r="D28" s="102"/>
      <c r="E28" s="102"/>
      <c r="F28" s="71" t="s">
        <v>25</v>
      </c>
      <c r="G28" s="102" t="s">
        <v>60</v>
      </c>
      <c r="H28" s="102"/>
      <c r="I28" s="102"/>
      <c r="J28" s="23"/>
      <c r="K28" s="6" t="s">
        <v>30</v>
      </c>
      <c r="L28" s="6"/>
      <c r="M28" s="6"/>
      <c r="N28" s="24"/>
    </row>
    <row r="29" spans="1:14">
      <c r="A29" s="5"/>
      <c r="B29" s="5" t="s">
        <v>5</v>
      </c>
      <c r="C29" s="102" t="s">
        <v>60</v>
      </c>
      <c r="D29" s="102"/>
      <c r="E29" s="102"/>
      <c r="F29" s="71" t="s">
        <v>25</v>
      </c>
      <c r="G29" s="102" t="s">
        <v>61</v>
      </c>
      <c r="H29" s="102"/>
      <c r="I29" s="102"/>
      <c r="J29" s="23"/>
      <c r="K29" s="6" t="s">
        <v>30</v>
      </c>
      <c r="L29" s="6"/>
      <c r="M29" s="6"/>
      <c r="N29" s="13"/>
    </row>
    <row r="30" spans="1:14">
      <c r="A30" s="5"/>
      <c r="B30" s="5" t="s">
        <v>5</v>
      </c>
      <c r="C30" s="102"/>
      <c r="D30" s="102"/>
      <c r="E30" s="102"/>
      <c r="F30" s="71" t="s">
        <v>25</v>
      </c>
      <c r="G30" s="102"/>
      <c r="H30" s="102"/>
      <c r="I30" s="102"/>
      <c r="J30" s="23"/>
      <c r="K30" s="6" t="s">
        <v>30</v>
      </c>
      <c r="L30" s="6"/>
      <c r="M30" s="6"/>
      <c r="N30" s="13"/>
    </row>
    <row r="31" spans="1:14" ht="11.25" customHeight="1">
      <c r="A31" s="5"/>
      <c r="B31" s="5" t="s">
        <v>5</v>
      </c>
      <c r="C31" s="126"/>
      <c r="D31" s="126"/>
      <c r="E31" s="126"/>
      <c r="F31" s="15" t="s">
        <v>25</v>
      </c>
      <c r="G31" s="102"/>
      <c r="H31" s="102"/>
      <c r="I31" s="102"/>
      <c r="J31" s="23"/>
      <c r="K31" s="6" t="s">
        <v>30</v>
      </c>
      <c r="L31" s="6"/>
      <c r="M31" s="6"/>
      <c r="N31" s="13"/>
    </row>
    <row r="32" spans="1:14">
      <c r="A32" s="5"/>
      <c r="B32" s="5" t="s">
        <v>5</v>
      </c>
      <c r="C32" s="102"/>
      <c r="D32" s="102"/>
      <c r="E32" s="102"/>
      <c r="F32" s="15" t="s">
        <v>25</v>
      </c>
      <c r="G32" s="102"/>
      <c r="H32" s="102"/>
      <c r="I32" s="102"/>
      <c r="J32" s="23"/>
      <c r="K32" s="6" t="s">
        <v>30</v>
      </c>
      <c r="L32" s="6"/>
      <c r="M32" s="6"/>
      <c r="N32" s="13"/>
    </row>
    <row r="33" spans="1:15" ht="11.25" customHeight="1">
      <c r="A33" s="5"/>
      <c r="B33" s="5" t="s">
        <v>5</v>
      </c>
      <c r="C33" s="126"/>
      <c r="D33" s="126"/>
      <c r="E33" s="126"/>
      <c r="F33" s="15" t="s">
        <v>25</v>
      </c>
      <c r="G33" s="126"/>
      <c r="H33" s="126"/>
      <c r="I33" s="126"/>
      <c r="J33" s="25"/>
      <c r="K33" s="6" t="s">
        <v>30</v>
      </c>
      <c r="L33" s="6"/>
      <c r="M33" s="6"/>
      <c r="N33" s="13"/>
    </row>
    <row r="34" spans="1:15">
      <c r="A34" s="5"/>
      <c r="B34" s="5" t="s">
        <v>5</v>
      </c>
      <c r="C34" s="102"/>
      <c r="D34" s="102"/>
      <c r="E34" s="102"/>
      <c r="F34" s="15" t="s">
        <v>25</v>
      </c>
      <c r="G34" s="102"/>
      <c r="H34" s="102"/>
      <c r="I34" s="102"/>
      <c r="J34" s="23"/>
      <c r="K34" s="6" t="s">
        <v>30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15" t="s">
        <v>25</v>
      </c>
      <c r="G35" s="126"/>
      <c r="H35" s="126"/>
      <c r="I35" s="126"/>
      <c r="J35" s="26"/>
      <c r="K35" s="6" t="s">
        <v>30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15" t="s">
        <v>25</v>
      </c>
      <c r="G36" s="126"/>
      <c r="H36" s="126"/>
      <c r="I36" s="126"/>
      <c r="J36" s="26"/>
      <c r="K36" s="6" t="s">
        <v>30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15" t="s">
        <v>25</v>
      </c>
      <c r="G37" s="126"/>
      <c r="H37" s="126"/>
      <c r="I37" s="126"/>
      <c r="J37" s="26"/>
      <c r="K37" s="6" t="s">
        <v>30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15" t="s">
        <v>25</v>
      </c>
      <c r="G38" s="126"/>
      <c r="H38" s="126"/>
      <c r="I38" s="126"/>
      <c r="J38" s="26"/>
      <c r="K38" s="6" t="s">
        <v>30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15" t="s">
        <v>25</v>
      </c>
      <c r="G39" s="126"/>
      <c r="H39" s="126"/>
      <c r="I39" s="126"/>
      <c r="J39" s="26"/>
      <c r="K39" s="6" t="s">
        <v>30</v>
      </c>
      <c r="L39" s="6"/>
      <c r="M39" s="27"/>
      <c r="N39" s="28"/>
    </row>
    <row r="40" spans="1:15">
      <c r="A40" s="5"/>
      <c r="B40" s="5"/>
      <c r="C40" s="126"/>
      <c r="D40" s="126"/>
      <c r="E40" s="126"/>
      <c r="F40" s="15" t="s">
        <v>25</v>
      </c>
      <c r="G40" s="126"/>
      <c r="H40" s="126"/>
      <c r="I40" s="126"/>
      <c r="J40" s="26"/>
      <c r="K40" s="6" t="s">
        <v>30</v>
      </c>
      <c r="L40" s="29"/>
      <c r="M40" s="142">
        <f>M25</f>
        <v>2880</v>
      </c>
      <c r="N40" s="143"/>
    </row>
    <row r="41" spans="1:15">
      <c r="A41" s="5"/>
      <c r="B41" s="5"/>
      <c r="C41" s="126"/>
      <c r="D41" s="126"/>
      <c r="E41" s="126"/>
      <c r="F41" s="15" t="s">
        <v>25</v>
      </c>
      <c r="G41" s="126"/>
      <c r="H41" s="126"/>
      <c r="I41" s="126"/>
      <c r="J41" s="26"/>
      <c r="K41" s="30"/>
      <c r="L41" s="31" t="s">
        <v>31</v>
      </c>
      <c r="M41" s="140">
        <v>1</v>
      </c>
      <c r="N41" s="141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6"/>
      <c r="K42" s="146" t="s">
        <v>32</v>
      </c>
      <c r="L42" s="147"/>
      <c r="M42" s="140"/>
      <c r="N42" s="141"/>
    </row>
    <row r="43" spans="1:15">
      <c r="A43" s="5"/>
      <c r="B43" s="32"/>
      <c r="C43" s="33" t="s">
        <v>33</v>
      </c>
      <c r="D43" s="34"/>
      <c r="E43" s="34"/>
      <c r="F43" s="34"/>
      <c r="G43" s="35"/>
      <c r="H43" s="100"/>
      <c r="I43" s="100"/>
      <c r="J43" s="36">
        <f>SUM(J27:J42)</f>
        <v>0</v>
      </c>
      <c r="K43" s="37"/>
      <c r="L43" s="38" t="s">
        <v>29</v>
      </c>
      <c r="M43" s="128">
        <f>J43*J44</f>
        <v>0</v>
      </c>
      <c r="N43" s="148"/>
    </row>
    <row r="44" spans="1:15">
      <c r="A44" s="5"/>
      <c r="B44" s="5"/>
      <c r="C44" s="7"/>
      <c r="D44" s="6"/>
      <c r="E44" s="6"/>
      <c r="F44" s="6"/>
      <c r="G44" s="39"/>
      <c r="H44" s="6"/>
      <c r="I44" s="9" t="s">
        <v>34</v>
      </c>
      <c r="J44" s="40">
        <v>1.6</v>
      </c>
      <c r="K44" s="149" t="s">
        <v>35</v>
      </c>
      <c r="L44" s="150"/>
      <c r="M44" s="128"/>
      <c r="N44" s="148"/>
    </row>
    <row r="45" spans="1:15">
      <c r="A45" s="5"/>
      <c r="B45" s="5"/>
      <c r="C45" s="7"/>
      <c r="D45" s="6"/>
      <c r="E45" s="6"/>
      <c r="F45" s="6"/>
      <c r="G45" s="39"/>
      <c r="H45" s="41"/>
      <c r="I45" s="41"/>
      <c r="J45" s="37"/>
      <c r="K45" s="37"/>
      <c r="L45" s="38" t="s">
        <v>36</v>
      </c>
      <c r="M45" s="151"/>
      <c r="N45" s="152"/>
    </row>
    <row r="46" spans="1:15">
      <c r="A46" s="5"/>
      <c r="B46" s="5" t="s">
        <v>37</v>
      </c>
      <c r="C46" s="6"/>
      <c r="D46" s="6"/>
      <c r="E46" s="29"/>
      <c r="F46" s="153">
        <v>0</v>
      </c>
      <c r="G46" s="154"/>
      <c r="H46" s="38"/>
      <c r="I46" s="38"/>
      <c r="J46" s="38"/>
      <c r="K46" s="6" t="s">
        <v>38</v>
      </c>
      <c r="L46" s="29"/>
      <c r="M46" s="104">
        <f>M43+M42+M40+M44+M45</f>
        <v>2880</v>
      </c>
      <c r="N46" s="105"/>
      <c r="O46" s="42"/>
    </row>
    <row r="47" spans="1:15">
      <c r="A47" s="5"/>
      <c r="B47" s="5" t="s">
        <v>39</v>
      </c>
      <c r="C47" s="6"/>
      <c r="D47" s="6"/>
      <c r="E47" s="29"/>
      <c r="F47" s="144">
        <v>0</v>
      </c>
      <c r="G47" s="145"/>
      <c r="H47" s="38"/>
      <c r="I47" s="38"/>
      <c r="J47" s="38"/>
      <c r="K47" s="6" t="s">
        <v>40</v>
      </c>
      <c r="L47" s="29"/>
      <c r="M47" s="104"/>
      <c r="N47" s="105"/>
    </row>
    <row r="48" spans="1:15">
      <c r="A48" s="5"/>
      <c r="B48" s="5" t="s">
        <v>41</v>
      </c>
      <c r="C48" s="6"/>
      <c r="D48" s="6"/>
      <c r="E48" s="29"/>
      <c r="F48" s="157">
        <f>SUM(F46:G47)</f>
        <v>0</v>
      </c>
      <c r="G48" s="158"/>
      <c r="H48" s="38"/>
      <c r="I48" s="38"/>
      <c r="J48" s="38"/>
      <c r="K48" s="6"/>
      <c r="L48" s="29"/>
      <c r="M48" s="43"/>
      <c r="N48" s="44"/>
    </row>
    <row r="49" spans="1:15">
      <c r="A49" s="5"/>
      <c r="B49" s="5" t="s">
        <v>42</v>
      </c>
      <c r="C49" s="6"/>
      <c r="D49" s="6"/>
      <c r="E49" s="29"/>
      <c r="F49" s="144">
        <v>0</v>
      </c>
      <c r="G49" s="145"/>
      <c r="H49" s="38"/>
      <c r="I49" s="38"/>
      <c r="J49" s="38"/>
      <c r="K49" s="6"/>
      <c r="L49" s="29"/>
      <c r="M49" s="43"/>
      <c r="N49" s="44"/>
    </row>
    <row r="50" spans="1:15">
      <c r="A50" s="5"/>
      <c r="B50" s="5" t="s">
        <v>41</v>
      </c>
      <c r="C50" s="6"/>
      <c r="D50" s="6"/>
      <c r="E50" s="29"/>
      <c r="F50" s="157">
        <f>SUM(F48:G49)</f>
        <v>0</v>
      </c>
      <c r="G50" s="158"/>
      <c r="H50" s="38"/>
      <c r="I50" s="38"/>
      <c r="J50" s="38"/>
      <c r="K50" s="6"/>
      <c r="L50" s="29"/>
      <c r="M50" s="43"/>
      <c r="N50" s="44"/>
    </row>
    <row r="51" spans="1:15">
      <c r="A51" s="5"/>
      <c r="B51" s="5" t="s">
        <v>29</v>
      </c>
      <c r="C51" s="6"/>
      <c r="D51" s="6"/>
      <c r="E51" s="29"/>
      <c r="F51" s="153">
        <v>0</v>
      </c>
      <c r="G51" s="154"/>
      <c r="H51" s="6"/>
      <c r="I51" s="45" t="s">
        <v>43</v>
      </c>
      <c r="J51" s="34"/>
      <c r="K51" s="34"/>
      <c r="L51" s="34"/>
      <c r="M51" s="34"/>
      <c r="N51" s="46"/>
    </row>
    <row r="52" spans="1:15">
      <c r="A52" s="5"/>
      <c r="B52" s="5" t="s">
        <v>44</v>
      </c>
      <c r="C52" s="6"/>
      <c r="D52" s="6"/>
      <c r="E52" s="29"/>
      <c r="F52" s="144">
        <v>0</v>
      </c>
      <c r="G52" s="145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36</v>
      </c>
      <c r="C53" s="6"/>
      <c r="D53" s="6"/>
      <c r="E53" s="29" t="s">
        <v>45</v>
      </c>
      <c r="F53" s="144">
        <v>0</v>
      </c>
      <c r="G53" s="145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46</v>
      </c>
      <c r="C54" s="6"/>
      <c r="D54" s="6"/>
      <c r="E54" s="29"/>
      <c r="F54" s="144">
        <v>0</v>
      </c>
      <c r="G54" s="145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40</v>
      </c>
      <c r="C55" s="6"/>
      <c r="D55" s="6"/>
      <c r="E55" s="29"/>
      <c r="F55" s="159">
        <f>SUM(F50:G54)</f>
        <v>0</v>
      </c>
      <c r="G55" s="160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47</v>
      </c>
      <c r="C56" s="6"/>
      <c r="D56" s="6"/>
      <c r="E56" s="29"/>
      <c r="F56" s="161">
        <f>+M46-F55</f>
        <v>2880</v>
      </c>
      <c r="G56" s="162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41</v>
      </c>
      <c r="C57" s="25"/>
      <c r="D57" s="25"/>
      <c r="E57" s="55"/>
      <c r="F57" s="163">
        <f>+F55+F56</f>
        <v>2880</v>
      </c>
      <c r="G57" s="164"/>
      <c r="H57" s="6"/>
      <c r="I57" s="56"/>
      <c r="J57" s="26"/>
      <c r="K57" s="26"/>
      <c r="L57" s="26"/>
      <c r="M57" s="26"/>
      <c r="N57" s="53"/>
    </row>
    <row r="58" spans="1:15">
      <c r="A58" s="5"/>
      <c r="B58" s="118" t="s">
        <v>48</v>
      </c>
      <c r="C58" s="103"/>
      <c r="D58" s="103"/>
      <c r="E58" s="103"/>
      <c r="F58" s="103"/>
      <c r="G58" s="103"/>
      <c r="H58" s="6"/>
      <c r="I58" s="155" t="s">
        <v>49</v>
      </c>
      <c r="J58" s="155"/>
      <c r="K58" s="155"/>
      <c r="L58" s="155"/>
      <c r="M58" s="155"/>
      <c r="N58" s="156"/>
    </row>
    <row r="59" spans="1:15" ht="1.5" customHeight="1">
      <c r="A59" s="5"/>
      <c r="B59" s="57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58"/>
    </row>
    <row r="60" spans="1:15" ht="11.25" hidden="1" customHeight="1">
      <c r="A60" s="5"/>
      <c r="B60" s="118"/>
      <c r="C60" s="103"/>
      <c r="D60" s="103"/>
      <c r="E60" s="103"/>
      <c r="F60" s="103"/>
      <c r="G60" s="103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67" t="s">
        <v>56</v>
      </c>
      <c r="C61" s="102"/>
      <c r="D61" s="102"/>
      <c r="E61" s="102"/>
      <c r="F61" s="102"/>
      <c r="G61" s="102"/>
      <c r="H61" s="6"/>
      <c r="I61" s="102" t="s">
        <v>66</v>
      </c>
      <c r="J61" s="102"/>
      <c r="K61" s="102"/>
      <c r="L61" s="102"/>
      <c r="M61" s="102"/>
      <c r="N61" s="168"/>
      <c r="O61" s="6"/>
    </row>
    <row r="62" spans="1:15">
      <c r="A62" s="5"/>
      <c r="B62" s="118" t="s">
        <v>50</v>
      </c>
      <c r="C62" s="103"/>
      <c r="D62" s="103"/>
      <c r="E62" s="103"/>
      <c r="F62" s="103"/>
      <c r="G62" s="103"/>
      <c r="H62" s="6"/>
      <c r="I62" s="103" t="s">
        <v>50</v>
      </c>
      <c r="J62" s="103"/>
      <c r="K62" s="103"/>
      <c r="L62" s="103"/>
      <c r="M62" s="103"/>
      <c r="N62" s="119"/>
      <c r="O62" s="6"/>
    </row>
    <row r="63" spans="1:15" ht="26.25" customHeight="1">
      <c r="A63" s="5"/>
      <c r="B63" s="169" t="s">
        <v>51</v>
      </c>
      <c r="C63" s="170"/>
      <c r="D63" s="170"/>
      <c r="E63" s="170"/>
      <c r="F63" s="170"/>
      <c r="G63" s="170"/>
      <c r="H63" s="6"/>
      <c r="I63" s="170" t="s">
        <v>67</v>
      </c>
      <c r="J63" s="170"/>
      <c r="K63" s="170"/>
      <c r="L63" s="170"/>
      <c r="M63" s="170"/>
      <c r="N63" s="171"/>
      <c r="O63" s="6"/>
    </row>
    <row r="64" spans="1:15" ht="2.25" customHeight="1">
      <c r="A64" s="5"/>
      <c r="B64" s="118" t="s">
        <v>52</v>
      </c>
      <c r="C64" s="103"/>
      <c r="D64" s="103"/>
      <c r="E64" s="103"/>
      <c r="F64" s="103"/>
      <c r="G64" s="103"/>
      <c r="H64" s="6"/>
      <c r="I64" s="165"/>
      <c r="J64" s="165"/>
      <c r="K64" s="165"/>
      <c r="L64" s="165"/>
      <c r="M64" s="165"/>
      <c r="N64" s="16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53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54</v>
      </c>
    </row>
  </sheetData>
  <mergeCells count="98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H43:I43"/>
    <mergeCell ref="M43:N43"/>
    <mergeCell ref="C40:E40"/>
    <mergeCell ref="G40:I40"/>
    <mergeCell ref="M40:N40"/>
    <mergeCell ref="C41:E41"/>
    <mergeCell ref="G41:I41"/>
    <mergeCell ref="M41:N41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C39:E39"/>
    <mergeCell ref="G39:I39"/>
    <mergeCell ref="C28:E28"/>
    <mergeCell ref="G28:I28"/>
    <mergeCell ref="C29:E29"/>
    <mergeCell ref="G29:I29"/>
    <mergeCell ref="C30:E30"/>
    <mergeCell ref="G30:I30"/>
    <mergeCell ref="C31:E31"/>
    <mergeCell ref="G31:I31"/>
    <mergeCell ref="C32:E32"/>
    <mergeCell ref="G32:I32"/>
    <mergeCell ref="C33:E33"/>
    <mergeCell ref="G33:I33"/>
    <mergeCell ref="F26:G26"/>
    <mergeCell ref="M26:N26"/>
    <mergeCell ref="C27:E27"/>
    <mergeCell ref="G27:I27"/>
    <mergeCell ref="M27:N27"/>
    <mergeCell ref="B20:E20"/>
    <mergeCell ref="F20:I20"/>
    <mergeCell ref="J20:K20"/>
    <mergeCell ref="L20:N20"/>
    <mergeCell ref="F25:G25"/>
    <mergeCell ref="M25:N25"/>
    <mergeCell ref="B21:E21"/>
    <mergeCell ref="F21:I21"/>
    <mergeCell ref="J21:K21"/>
    <mergeCell ref="L21:N21"/>
    <mergeCell ref="F23:G23"/>
    <mergeCell ref="F24:G24"/>
    <mergeCell ref="M24:N24"/>
    <mergeCell ref="B18:C18"/>
    <mergeCell ref="E18:G18"/>
    <mergeCell ref="I18:J18"/>
    <mergeCell ref="L18:M18"/>
    <mergeCell ref="B19:N19"/>
    <mergeCell ref="B17:N17"/>
    <mergeCell ref="M2:N2"/>
    <mergeCell ref="L3:M3"/>
    <mergeCell ref="L8:M8"/>
    <mergeCell ref="K9:L9"/>
    <mergeCell ref="M9:N9"/>
    <mergeCell ref="B11:C11"/>
    <mergeCell ref="D11:N11"/>
    <mergeCell ref="B13:N15"/>
    <mergeCell ref="G16:H16"/>
    <mergeCell ref="L16:M1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98">
        <v>1</v>
      </c>
      <c r="N2" s="99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0" t="s">
        <v>1</v>
      </c>
      <c r="M3" s="101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64"/>
      <c r="M4" s="64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64"/>
      <c r="M5" s="64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65" t="s">
        <v>5</v>
      </c>
      <c r="L8" s="102" t="s">
        <v>57</v>
      </c>
      <c r="M8" s="102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03" t="s">
        <v>6</v>
      </c>
      <c r="L9" s="103"/>
      <c r="M9" s="104">
        <f>M46</f>
        <v>4848</v>
      </c>
      <c r="N9" s="10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68"/>
      <c r="B11" s="94">
        <f>$M$9</f>
        <v>4848</v>
      </c>
      <c r="C11" s="95"/>
      <c r="D11" s="96" t="s">
        <v>69</v>
      </c>
      <c r="E11" s="96"/>
      <c r="F11" s="96"/>
      <c r="G11" s="96"/>
      <c r="H11" s="96"/>
      <c r="I11" s="96"/>
      <c r="J11" s="96"/>
      <c r="K11" s="96"/>
      <c r="L11" s="96"/>
      <c r="M11" s="96"/>
      <c r="N11" s="97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11" t="s">
        <v>65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112"/>
      <c r="N13" s="113"/>
    </row>
    <row r="14" spans="1:14" ht="11.25" customHeight="1">
      <c r="A14" s="5"/>
      <c r="B14" s="111"/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3"/>
    </row>
    <row r="15" spans="1:14" ht="11.25" customHeight="1">
      <c r="A15" s="5"/>
      <c r="B15" s="111"/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12"/>
      <c r="N15" s="113"/>
    </row>
    <row r="16" spans="1:14" ht="11.25" customHeight="1">
      <c r="A16" s="5"/>
      <c r="B16" s="5" t="s">
        <v>9</v>
      </c>
      <c r="C16" s="6"/>
      <c r="D16" s="6"/>
      <c r="E16" s="17">
        <v>9</v>
      </c>
      <c r="F16" s="65" t="s">
        <v>5</v>
      </c>
      <c r="G16" s="114" t="s">
        <v>57</v>
      </c>
      <c r="H16" s="102"/>
      <c r="I16" s="65" t="s">
        <v>10</v>
      </c>
      <c r="J16" s="17">
        <v>11</v>
      </c>
      <c r="K16" s="65" t="s">
        <v>11</v>
      </c>
      <c r="L16" s="114" t="s">
        <v>58</v>
      </c>
      <c r="M16" s="102"/>
      <c r="N16" s="13">
        <v>2022</v>
      </c>
    </row>
    <row r="17" spans="1:14" ht="12" customHeight="1" thickBot="1">
      <c r="A17" s="5"/>
      <c r="B17" s="115"/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116"/>
      <c r="N17" s="117"/>
    </row>
    <row r="18" spans="1:14" ht="12" customHeight="1" thickBot="1">
      <c r="A18" s="5"/>
      <c r="B18" s="118" t="s">
        <v>12</v>
      </c>
      <c r="C18" s="119"/>
      <c r="D18" s="18"/>
      <c r="E18" s="120" t="s">
        <v>13</v>
      </c>
      <c r="F18" s="121"/>
      <c r="G18" s="122"/>
      <c r="H18" s="18" t="s">
        <v>59</v>
      </c>
      <c r="I18" s="120" t="s">
        <v>14</v>
      </c>
      <c r="J18" s="122"/>
      <c r="K18" s="18"/>
      <c r="L18" s="120" t="s">
        <v>15</v>
      </c>
      <c r="M18" s="122"/>
      <c r="N18" s="18"/>
    </row>
    <row r="19" spans="1:14">
      <c r="A19" s="5"/>
      <c r="B19" s="115" t="s">
        <v>16</v>
      </c>
      <c r="C19" s="116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7"/>
    </row>
    <row r="20" spans="1:14" ht="12.75" customHeight="1">
      <c r="A20" s="5"/>
      <c r="B20" s="123"/>
      <c r="C20" s="124"/>
      <c r="D20" s="124"/>
      <c r="E20" s="125"/>
      <c r="F20" s="98"/>
      <c r="G20" s="126"/>
      <c r="H20" s="126"/>
      <c r="I20" s="127"/>
      <c r="J20" s="98"/>
      <c r="K20" s="127"/>
      <c r="L20" s="98"/>
      <c r="M20" s="126"/>
      <c r="N20" s="99"/>
    </row>
    <row r="21" spans="1:14">
      <c r="A21" s="5"/>
      <c r="B21" s="106" t="s">
        <v>17</v>
      </c>
      <c r="C21" s="107"/>
      <c r="D21" s="107"/>
      <c r="E21" s="108"/>
      <c r="F21" s="109" t="s">
        <v>18</v>
      </c>
      <c r="G21" s="107"/>
      <c r="H21" s="107"/>
      <c r="I21" s="108"/>
      <c r="J21" s="109" t="s">
        <v>19</v>
      </c>
      <c r="K21" s="108"/>
      <c r="L21" s="109" t="s">
        <v>20</v>
      </c>
      <c r="M21" s="107"/>
      <c r="N21" s="110"/>
    </row>
    <row r="22" spans="1:14">
      <c r="A22" s="5"/>
      <c r="B22" s="19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65"/>
      <c r="F23" s="102" t="s">
        <v>23</v>
      </c>
      <c r="G23" s="102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0">
        <v>2</v>
      </c>
      <c r="E24" s="65" t="s">
        <v>25</v>
      </c>
      <c r="F24" s="128">
        <v>1280</v>
      </c>
      <c r="G24" s="129"/>
      <c r="H24" s="6" t="s">
        <v>26</v>
      </c>
      <c r="I24" s="6"/>
      <c r="J24" s="21"/>
      <c r="K24" s="6"/>
      <c r="L24" s="6"/>
      <c r="M24" s="130"/>
      <c r="N24" s="131"/>
    </row>
    <row r="25" spans="1:14">
      <c r="A25" s="5"/>
      <c r="B25" s="5" t="s">
        <v>24</v>
      </c>
      <c r="C25" s="6"/>
      <c r="D25" s="20">
        <v>1</v>
      </c>
      <c r="E25" s="65" t="s">
        <v>25</v>
      </c>
      <c r="F25" s="132">
        <v>880</v>
      </c>
      <c r="G25" s="132"/>
      <c r="H25" s="6" t="s">
        <v>27</v>
      </c>
      <c r="I25" s="6"/>
      <c r="J25" s="11"/>
      <c r="K25" s="6" t="s">
        <v>28</v>
      </c>
      <c r="L25" s="6"/>
      <c r="M25" s="133">
        <f>D24*F24+D25*F25</f>
        <v>3440</v>
      </c>
      <c r="N25" s="134"/>
    </row>
    <row r="26" spans="1:14">
      <c r="A26" s="5"/>
      <c r="B26" s="19" t="s">
        <v>29</v>
      </c>
      <c r="C26" s="6"/>
      <c r="D26" s="22"/>
      <c r="E26" s="65"/>
      <c r="F26" s="135"/>
      <c r="G26" s="135"/>
      <c r="H26" s="6"/>
      <c r="I26" s="6"/>
      <c r="J26" s="6"/>
      <c r="K26" s="6"/>
      <c r="L26" s="11"/>
      <c r="M26" s="136"/>
      <c r="N26" s="137"/>
    </row>
    <row r="27" spans="1:14" ht="12">
      <c r="A27" s="5"/>
      <c r="B27" s="5" t="s">
        <v>5</v>
      </c>
      <c r="C27" s="102" t="s">
        <v>55</v>
      </c>
      <c r="D27" s="102"/>
      <c r="E27" s="102"/>
      <c r="F27" s="65" t="s">
        <v>25</v>
      </c>
      <c r="G27" s="102" t="s">
        <v>60</v>
      </c>
      <c r="H27" s="102"/>
      <c r="I27" s="102"/>
      <c r="J27" s="23">
        <v>340</v>
      </c>
      <c r="K27" s="6" t="s">
        <v>30</v>
      </c>
      <c r="L27" s="6"/>
      <c r="M27" s="138"/>
      <c r="N27" s="139"/>
    </row>
    <row r="28" spans="1:14">
      <c r="A28" s="5"/>
      <c r="B28" s="5" t="s">
        <v>5</v>
      </c>
      <c r="C28" s="102" t="s">
        <v>60</v>
      </c>
      <c r="D28" s="102"/>
      <c r="E28" s="102"/>
      <c r="F28" s="65" t="s">
        <v>25</v>
      </c>
      <c r="G28" s="102" t="s">
        <v>60</v>
      </c>
      <c r="H28" s="102"/>
      <c r="I28" s="102"/>
      <c r="J28" s="23"/>
      <c r="K28" s="6" t="s">
        <v>30</v>
      </c>
      <c r="L28" s="6"/>
      <c r="M28" s="6"/>
      <c r="N28" s="24"/>
    </row>
    <row r="29" spans="1:14">
      <c r="A29" s="5"/>
      <c r="B29" s="5" t="s">
        <v>5</v>
      </c>
      <c r="C29" s="102" t="s">
        <v>60</v>
      </c>
      <c r="D29" s="102"/>
      <c r="E29" s="102"/>
      <c r="F29" s="65" t="s">
        <v>25</v>
      </c>
      <c r="G29" s="102" t="s">
        <v>61</v>
      </c>
      <c r="H29" s="102"/>
      <c r="I29" s="102"/>
      <c r="J29" s="23">
        <v>340</v>
      </c>
      <c r="K29" s="6" t="s">
        <v>30</v>
      </c>
      <c r="L29" s="6"/>
      <c r="M29" s="6"/>
      <c r="N29" s="13"/>
    </row>
    <row r="30" spans="1:14">
      <c r="A30" s="5"/>
      <c r="B30" s="5" t="s">
        <v>5</v>
      </c>
      <c r="C30" s="102" t="s">
        <v>62</v>
      </c>
      <c r="D30" s="102"/>
      <c r="E30" s="102"/>
      <c r="F30" s="65" t="s">
        <v>25</v>
      </c>
      <c r="G30" s="102" t="s">
        <v>62</v>
      </c>
      <c r="H30" s="102"/>
      <c r="I30" s="102"/>
      <c r="J30" s="23">
        <v>200</v>
      </c>
      <c r="K30" s="6" t="s">
        <v>30</v>
      </c>
      <c r="L30" s="6"/>
      <c r="M30" s="6"/>
      <c r="N30" s="13"/>
    </row>
    <row r="31" spans="1:14" ht="11.25" customHeight="1">
      <c r="A31" s="5"/>
      <c r="B31" s="5" t="s">
        <v>5</v>
      </c>
      <c r="C31" s="126"/>
      <c r="D31" s="126"/>
      <c r="E31" s="126"/>
      <c r="F31" s="65" t="s">
        <v>25</v>
      </c>
      <c r="G31" s="102"/>
      <c r="H31" s="102"/>
      <c r="I31" s="102"/>
      <c r="J31" s="23"/>
      <c r="K31" s="6" t="s">
        <v>30</v>
      </c>
      <c r="L31" s="6"/>
      <c r="M31" s="6"/>
      <c r="N31" s="13"/>
    </row>
    <row r="32" spans="1:14">
      <c r="A32" s="5"/>
      <c r="B32" s="5" t="s">
        <v>5</v>
      </c>
      <c r="C32" s="102"/>
      <c r="D32" s="102"/>
      <c r="E32" s="102"/>
      <c r="F32" s="65" t="s">
        <v>25</v>
      </c>
      <c r="G32" s="102"/>
      <c r="H32" s="102"/>
      <c r="I32" s="102"/>
      <c r="J32" s="23"/>
      <c r="K32" s="6" t="s">
        <v>30</v>
      </c>
      <c r="L32" s="6"/>
      <c r="M32" s="6"/>
      <c r="N32" s="13"/>
    </row>
    <row r="33" spans="1:15" ht="11.25" customHeight="1">
      <c r="A33" s="5"/>
      <c r="B33" s="5" t="s">
        <v>5</v>
      </c>
      <c r="C33" s="126"/>
      <c r="D33" s="126"/>
      <c r="E33" s="126"/>
      <c r="F33" s="65" t="s">
        <v>25</v>
      </c>
      <c r="G33" s="126"/>
      <c r="H33" s="126"/>
      <c r="I33" s="126"/>
      <c r="J33" s="25"/>
      <c r="K33" s="6" t="s">
        <v>30</v>
      </c>
      <c r="L33" s="6"/>
      <c r="M33" s="6"/>
      <c r="N33" s="13"/>
    </row>
    <row r="34" spans="1:15">
      <c r="A34" s="5"/>
      <c r="B34" s="5" t="s">
        <v>5</v>
      </c>
      <c r="C34" s="102"/>
      <c r="D34" s="102"/>
      <c r="E34" s="102"/>
      <c r="F34" s="65" t="s">
        <v>25</v>
      </c>
      <c r="G34" s="102"/>
      <c r="H34" s="102"/>
      <c r="I34" s="102"/>
      <c r="J34" s="23"/>
      <c r="K34" s="6" t="s">
        <v>30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65" t="s">
        <v>25</v>
      </c>
      <c r="G35" s="126"/>
      <c r="H35" s="126"/>
      <c r="I35" s="126"/>
      <c r="J35" s="26"/>
      <c r="K35" s="6" t="s">
        <v>30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65" t="s">
        <v>25</v>
      </c>
      <c r="G36" s="126"/>
      <c r="H36" s="126"/>
      <c r="I36" s="126"/>
      <c r="J36" s="26"/>
      <c r="K36" s="6" t="s">
        <v>30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65" t="s">
        <v>25</v>
      </c>
      <c r="G37" s="126"/>
      <c r="H37" s="126"/>
      <c r="I37" s="126"/>
      <c r="J37" s="26"/>
      <c r="K37" s="6" t="s">
        <v>30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65" t="s">
        <v>25</v>
      </c>
      <c r="G38" s="126"/>
      <c r="H38" s="126"/>
      <c r="I38" s="126"/>
      <c r="J38" s="26"/>
      <c r="K38" s="6" t="s">
        <v>30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65" t="s">
        <v>25</v>
      </c>
      <c r="G39" s="126"/>
      <c r="H39" s="126"/>
      <c r="I39" s="126"/>
      <c r="J39" s="26"/>
      <c r="K39" s="6" t="s">
        <v>30</v>
      </c>
      <c r="L39" s="6"/>
      <c r="M39" s="27"/>
      <c r="N39" s="28"/>
    </row>
    <row r="40" spans="1:15">
      <c r="A40" s="5"/>
      <c r="B40" s="5"/>
      <c r="C40" s="126"/>
      <c r="D40" s="126"/>
      <c r="E40" s="126"/>
      <c r="F40" s="65" t="s">
        <v>25</v>
      </c>
      <c r="G40" s="126"/>
      <c r="H40" s="126"/>
      <c r="I40" s="126"/>
      <c r="J40" s="26"/>
      <c r="K40" s="6" t="s">
        <v>30</v>
      </c>
      <c r="L40" s="69"/>
      <c r="M40" s="142">
        <f>M25</f>
        <v>3440</v>
      </c>
      <c r="N40" s="143"/>
    </row>
    <row r="41" spans="1:15">
      <c r="A41" s="5"/>
      <c r="B41" s="5"/>
      <c r="C41" s="126"/>
      <c r="D41" s="126"/>
      <c r="E41" s="126"/>
      <c r="F41" s="65" t="s">
        <v>25</v>
      </c>
      <c r="G41" s="126"/>
      <c r="H41" s="126"/>
      <c r="I41" s="126"/>
      <c r="J41" s="26"/>
      <c r="K41" s="30"/>
      <c r="L41" s="31" t="s">
        <v>31</v>
      </c>
      <c r="M41" s="140">
        <v>1</v>
      </c>
      <c r="N41" s="141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6"/>
      <c r="K42" s="146" t="s">
        <v>32</v>
      </c>
      <c r="L42" s="147"/>
      <c r="M42" s="140"/>
      <c r="N42" s="141"/>
    </row>
    <row r="43" spans="1:15">
      <c r="A43" s="5"/>
      <c r="B43" s="32"/>
      <c r="C43" s="33" t="s">
        <v>33</v>
      </c>
      <c r="D43" s="34"/>
      <c r="E43" s="34"/>
      <c r="F43" s="34"/>
      <c r="G43" s="35"/>
      <c r="H43" s="100"/>
      <c r="I43" s="100"/>
      <c r="J43" s="36">
        <f>SUM(J27:J42)</f>
        <v>880</v>
      </c>
      <c r="K43" s="37"/>
      <c r="L43" s="70" t="s">
        <v>29</v>
      </c>
      <c r="M43" s="128">
        <f>J43*J44</f>
        <v>1408</v>
      </c>
      <c r="N43" s="148"/>
    </row>
    <row r="44" spans="1:15">
      <c r="A44" s="5"/>
      <c r="B44" s="5"/>
      <c r="C44" s="7"/>
      <c r="D44" s="6"/>
      <c r="E44" s="6"/>
      <c r="F44" s="6"/>
      <c r="G44" s="39"/>
      <c r="H44" s="6"/>
      <c r="I44" s="64" t="s">
        <v>34</v>
      </c>
      <c r="J44" s="40">
        <v>1.6</v>
      </c>
      <c r="K44" s="149" t="s">
        <v>35</v>
      </c>
      <c r="L44" s="150"/>
      <c r="M44" s="128"/>
      <c r="N44" s="148"/>
    </row>
    <row r="45" spans="1:15">
      <c r="A45" s="5"/>
      <c r="B45" s="5"/>
      <c r="C45" s="7"/>
      <c r="D45" s="6"/>
      <c r="E45" s="6"/>
      <c r="F45" s="6"/>
      <c r="G45" s="39"/>
      <c r="H45" s="41"/>
      <c r="I45" s="41"/>
      <c r="J45" s="37"/>
      <c r="K45" s="37"/>
      <c r="L45" s="70" t="s">
        <v>36</v>
      </c>
      <c r="M45" s="151"/>
      <c r="N45" s="152"/>
    </row>
    <row r="46" spans="1:15">
      <c r="A46" s="5"/>
      <c r="B46" s="5" t="s">
        <v>37</v>
      </c>
      <c r="C46" s="6"/>
      <c r="D46" s="6"/>
      <c r="E46" s="69"/>
      <c r="F46" s="153">
        <v>0</v>
      </c>
      <c r="G46" s="154"/>
      <c r="H46" s="70"/>
      <c r="I46" s="70"/>
      <c r="J46" s="70"/>
      <c r="K46" s="6" t="s">
        <v>38</v>
      </c>
      <c r="L46" s="69"/>
      <c r="M46" s="104">
        <f>M43+M42+M40+M44+M45</f>
        <v>4848</v>
      </c>
      <c r="N46" s="105"/>
      <c r="O46" s="42"/>
    </row>
    <row r="47" spans="1:15">
      <c r="A47" s="5"/>
      <c r="B47" s="5" t="s">
        <v>39</v>
      </c>
      <c r="C47" s="6"/>
      <c r="D47" s="6"/>
      <c r="E47" s="69"/>
      <c r="F47" s="144">
        <v>0</v>
      </c>
      <c r="G47" s="145"/>
      <c r="H47" s="70"/>
      <c r="I47" s="70"/>
      <c r="J47" s="70"/>
      <c r="K47" s="6" t="s">
        <v>40</v>
      </c>
      <c r="L47" s="69"/>
      <c r="M47" s="104"/>
      <c r="N47" s="105"/>
    </row>
    <row r="48" spans="1:15">
      <c r="A48" s="5"/>
      <c r="B48" s="5" t="s">
        <v>41</v>
      </c>
      <c r="C48" s="6"/>
      <c r="D48" s="6"/>
      <c r="E48" s="69"/>
      <c r="F48" s="157">
        <f>SUM(F46:G47)</f>
        <v>0</v>
      </c>
      <c r="G48" s="158"/>
      <c r="H48" s="70"/>
      <c r="I48" s="70"/>
      <c r="J48" s="70"/>
      <c r="K48" s="6"/>
      <c r="L48" s="69"/>
      <c r="M48" s="43"/>
      <c r="N48" s="44"/>
    </row>
    <row r="49" spans="1:15">
      <c r="A49" s="5"/>
      <c r="B49" s="5" t="s">
        <v>42</v>
      </c>
      <c r="C49" s="6"/>
      <c r="D49" s="6"/>
      <c r="E49" s="69"/>
      <c r="F49" s="144">
        <v>0</v>
      </c>
      <c r="G49" s="145"/>
      <c r="H49" s="70"/>
      <c r="I49" s="70"/>
      <c r="J49" s="70"/>
      <c r="K49" s="6"/>
      <c r="L49" s="69"/>
      <c r="M49" s="43"/>
      <c r="N49" s="44"/>
    </row>
    <row r="50" spans="1:15">
      <c r="A50" s="5"/>
      <c r="B50" s="5" t="s">
        <v>41</v>
      </c>
      <c r="C50" s="6"/>
      <c r="D50" s="6"/>
      <c r="E50" s="69"/>
      <c r="F50" s="157">
        <f>SUM(F48:G49)</f>
        <v>0</v>
      </c>
      <c r="G50" s="158"/>
      <c r="H50" s="70"/>
      <c r="I50" s="70"/>
      <c r="J50" s="70"/>
      <c r="K50" s="6"/>
      <c r="L50" s="69"/>
      <c r="M50" s="43"/>
      <c r="N50" s="44"/>
    </row>
    <row r="51" spans="1:15">
      <c r="A51" s="5"/>
      <c r="B51" s="5" t="s">
        <v>29</v>
      </c>
      <c r="C51" s="6"/>
      <c r="D51" s="6"/>
      <c r="E51" s="69"/>
      <c r="F51" s="153">
        <v>0</v>
      </c>
      <c r="G51" s="154"/>
      <c r="H51" s="6"/>
      <c r="I51" s="45" t="s">
        <v>43</v>
      </c>
      <c r="J51" s="34"/>
      <c r="K51" s="34"/>
      <c r="L51" s="34"/>
      <c r="M51" s="34"/>
      <c r="N51" s="46"/>
    </row>
    <row r="52" spans="1:15">
      <c r="A52" s="5"/>
      <c r="B52" s="5" t="s">
        <v>44</v>
      </c>
      <c r="C52" s="6"/>
      <c r="D52" s="6"/>
      <c r="E52" s="69"/>
      <c r="F52" s="144">
        <v>0</v>
      </c>
      <c r="G52" s="145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36</v>
      </c>
      <c r="C53" s="6"/>
      <c r="D53" s="6"/>
      <c r="E53" s="69" t="s">
        <v>45</v>
      </c>
      <c r="F53" s="144">
        <v>0</v>
      </c>
      <c r="G53" s="145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46</v>
      </c>
      <c r="C54" s="6"/>
      <c r="D54" s="6"/>
      <c r="E54" s="69"/>
      <c r="F54" s="144">
        <v>0</v>
      </c>
      <c r="G54" s="145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40</v>
      </c>
      <c r="C55" s="6"/>
      <c r="D55" s="6"/>
      <c r="E55" s="69"/>
      <c r="F55" s="159">
        <f>SUM(F50:G54)</f>
        <v>0</v>
      </c>
      <c r="G55" s="160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47</v>
      </c>
      <c r="C56" s="6"/>
      <c r="D56" s="6"/>
      <c r="E56" s="69"/>
      <c r="F56" s="161">
        <f>+M46-F55</f>
        <v>4848</v>
      </c>
      <c r="G56" s="162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41</v>
      </c>
      <c r="C57" s="25"/>
      <c r="D57" s="25"/>
      <c r="E57" s="55"/>
      <c r="F57" s="163">
        <f>+F55+F56</f>
        <v>4848</v>
      </c>
      <c r="G57" s="164"/>
      <c r="H57" s="6"/>
      <c r="I57" s="56"/>
      <c r="J57" s="26"/>
      <c r="K57" s="26"/>
      <c r="L57" s="26"/>
      <c r="M57" s="26"/>
      <c r="N57" s="53"/>
    </row>
    <row r="58" spans="1:15">
      <c r="A58" s="5"/>
      <c r="B58" s="118" t="s">
        <v>48</v>
      </c>
      <c r="C58" s="103"/>
      <c r="D58" s="103"/>
      <c r="E58" s="103"/>
      <c r="F58" s="103"/>
      <c r="G58" s="103"/>
      <c r="H58" s="6"/>
      <c r="I58" s="155" t="s">
        <v>49</v>
      </c>
      <c r="J58" s="155"/>
      <c r="K58" s="155"/>
      <c r="L58" s="155"/>
      <c r="M58" s="155"/>
      <c r="N58" s="156"/>
    </row>
    <row r="59" spans="1:15" ht="1.5" customHeight="1">
      <c r="A59" s="5"/>
      <c r="B59" s="66"/>
      <c r="C59" s="65"/>
      <c r="D59" s="65"/>
      <c r="E59" s="65"/>
      <c r="F59" s="65"/>
      <c r="G59" s="65"/>
      <c r="H59" s="6"/>
      <c r="I59" s="65"/>
      <c r="J59" s="65"/>
      <c r="K59" s="65"/>
      <c r="L59" s="65"/>
      <c r="M59" s="65"/>
      <c r="N59" s="67"/>
    </row>
    <row r="60" spans="1:15" ht="11.25" hidden="1" customHeight="1">
      <c r="A60" s="5"/>
      <c r="B60" s="118"/>
      <c r="C60" s="103"/>
      <c r="D60" s="103"/>
      <c r="E60" s="103"/>
      <c r="F60" s="103"/>
      <c r="G60" s="103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67" t="s">
        <v>56</v>
      </c>
      <c r="C61" s="102"/>
      <c r="D61" s="102"/>
      <c r="E61" s="102"/>
      <c r="F61" s="102"/>
      <c r="G61" s="102"/>
      <c r="H61" s="6"/>
      <c r="I61" s="102" t="s">
        <v>63</v>
      </c>
      <c r="J61" s="102"/>
      <c r="K61" s="102"/>
      <c r="L61" s="102"/>
      <c r="M61" s="102"/>
      <c r="N61" s="168"/>
      <c r="O61" s="6"/>
    </row>
    <row r="62" spans="1:15">
      <c r="A62" s="5"/>
      <c r="B62" s="118" t="s">
        <v>50</v>
      </c>
      <c r="C62" s="103"/>
      <c r="D62" s="103"/>
      <c r="E62" s="103"/>
      <c r="F62" s="103"/>
      <c r="G62" s="103"/>
      <c r="H62" s="6"/>
      <c r="I62" s="103" t="s">
        <v>50</v>
      </c>
      <c r="J62" s="103"/>
      <c r="K62" s="103"/>
      <c r="L62" s="103"/>
      <c r="M62" s="103"/>
      <c r="N62" s="119"/>
      <c r="O62" s="6"/>
    </row>
    <row r="63" spans="1:15" ht="26.25" customHeight="1">
      <c r="A63" s="5"/>
      <c r="B63" s="169" t="s">
        <v>51</v>
      </c>
      <c r="C63" s="170"/>
      <c r="D63" s="170"/>
      <c r="E63" s="170"/>
      <c r="F63" s="170"/>
      <c r="G63" s="170"/>
      <c r="H63" s="6"/>
      <c r="I63" s="170" t="s">
        <v>64</v>
      </c>
      <c r="J63" s="170"/>
      <c r="K63" s="170"/>
      <c r="L63" s="170"/>
      <c r="M63" s="170"/>
      <c r="N63" s="171"/>
      <c r="O63" s="6"/>
    </row>
    <row r="64" spans="1:15" ht="2.25" customHeight="1">
      <c r="A64" s="5"/>
      <c r="B64" s="118" t="s">
        <v>52</v>
      </c>
      <c r="C64" s="103"/>
      <c r="D64" s="103"/>
      <c r="E64" s="103"/>
      <c r="F64" s="103"/>
      <c r="G64" s="103"/>
      <c r="H64" s="6"/>
      <c r="I64" s="165"/>
      <c r="J64" s="165"/>
      <c r="K64" s="165"/>
      <c r="L64" s="165"/>
      <c r="M64" s="165"/>
      <c r="N64" s="16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53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54</v>
      </c>
    </row>
  </sheetData>
  <mergeCells count="98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F47:G47"/>
    <mergeCell ref="M47:N47"/>
    <mergeCell ref="C42:E42"/>
    <mergeCell ref="G42:I42"/>
    <mergeCell ref="K42:L42"/>
    <mergeCell ref="M42:N42"/>
    <mergeCell ref="H43:I43"/>
    <mergeCell ref="M43:N43"/>
    <mergeCell ref="K44:L44"/>
    <mergeCell ref="M44:N44"/>
    <mergeCell ref="M45:N45"/>
    <mergeCell ref="F46:G46"/>
    <mergeCell ref="M46:N46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AZC </vt:lpstr>
      <vt:lpstr>LGB </vt:lpstr>
      <vt:lpstr>AZC COMPLEMENTO</vt:lpstr>
      <vt:lpstr>AZC</vt:lpstr>
      <vt:lpstr>MCF</vt:lpstr>
      <vt:lpstr>VRT</vt:lpstr>
      <vt:lpstr>AZC!Área_de_impresión</vt:lpstr>
      <vt:lpstr>'AZC '!Área_de_impresión</vt:lpstr>
      <vt:lpstr>'AZC COMPLEMENTO'!Área_de_impresión</vt:lpstr>
      <vt:lpstr>'LGB '!Área_de_impresión</vt:lpstr>
      <vt:lpstr>MCF!Área_de_impresión</vt:lpstr>
      <vt:lpstr>VRT!Área_de_impresión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2022-02-22T21:26:33Z</cp:lastPrinted>
  <dcterms:created xsi:type="dcterms:W3CDTF">2021-02-03T17:59:10Z</dcterms:created>
  <dcterms:modified xsi:type="dcterms:W3CDTF">2022-02-22T21:27:56Z</dcterms:modified>
</cp:coreProperties>
</file>